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3390" activeTab="8"/>
  </bookViews>
  <sheets>
    <sheet name="МЛ" sheetId="1" r:id="rId1"/>
    <sheet name="1.1" sheetId="2" r:id="rId2"/>
    <sheet name="Тест А" sheetId="3" r:id="rId3"/>
    <sheet name="ППДА" sheetId="4" r:id="rId4"/>
    <sheet name="Фристайл" sheetId="5" r:id="rId5"/>
    <sheet name="ППЮн" sheetId="6" r:id="rId6"/>
    <sheet name="МП" sheetId="7" r:id="rId7"/>
    <sheet name="СП1" sheetId="8" r:id="rId8"/>
    <sheet name="Абс" sheetId="9" r:id="rId9"/>
    <sheet name="Судейская " sheetId="10" r:id="rId10"/>
    <sheet name="судейская 2" sheetId="11" r:id="rId11"/>
  </sheets>
  <definedNames>
    <definedName name="_xlnm._FilterDatabase" localSheetId="0" hidden="1">'МЛ'!$A$5:$L$33</definedName>
    <definedName name="_xlnm.Print_Area" localSheetId="1">'1.1'!$A$1:$Z$20</definedName>
    <definedName name="_xlnm.Print_Area" localSheetId="0">'МЛ'!$A$1:$L$39</definedName>
    <definedName name="_xlnm.Print_Area" localSheetId="3">'ППДА'!$A$1:$Z$21</definedName>
    <definedName name="_xlnm.Print_Area" localSheetId="5">'ППЮн'!$A$1:$Z$20</definedName>
    <definedName name="_xlnm.Print_Area" localSheetId="10">'судейская 2'!$A$1:$E$16</definedName>
  </definedNames>
  <calcPr fullCalcOnLoad="1"/>
</workbook>
</file>

<file path=xl/sharedStrings.xml><?xml version="1.0" encoding="utf-8"?>
<sst xmlns="http://schemas.openxmlformats.org/spreadsheetml/2006/main" count="901" uniqueCount="248">
  <si>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</si>
  <si>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</si>
  <si>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</si>
  <si>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</si>
  <si>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</si>
  <si>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</si>
  <si>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</si>
  <si>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</si>
  <si>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</si>
  <si>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</si>
  <si>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</si>
  <si>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</si>
  <si>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</si>
  <si>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Зачет</t>
  </si>
  <si>
    <t>Санкт-Петербург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</si>
  <si>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</si>
  <si>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</si>
  <si>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</si>
  <si>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</si>
  <si>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</si>
  <si>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</si>
  <si>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б/р</t>
  </si>
  <si>
    <t>Федорова Ю.</t>
  </si>
  <si>
    <t>Громова О.</t>
  </si>
  <si>
    <t>000708</t>
  </si>
  <si>
    <t xml:space="preserve">Главный судья </t>
  </si>
  <si>
    <t>Состав судейское коллегии</t>
  </si>
  <si>
    <t xml:space="preserve">Член ГСК </t>
  </si>
  <si>
    <t>Судья-инспектор (шеф-стюард)</t>
  </si>
  <si>
    <t>-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</si>
  <si>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</si>
  <si>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</si>
  <si>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</si>
  <si>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Ошибки в схеме</t>
  </si>
  <si>
    <t>Прочие ошибки</t>
  </si>
  <si>
    <t>Всего %</t>
  </si>
  <si>
    <t>Вып.
норм.</t>
  </si>
  <si>
    <t>Баллы</t>
  </si>
  <si>
    <t>%</t>
  </si>
  <si>
    <t>Общее впечатление</t>
  </si>
  <si>
    <t>C</t>
  </si>
  <si>
    <t>Всего баллов</t>
  </si>
  <si>
    <t>Сумма общих оценок</t>
  </si>
  <si>
    <t xml:space="preserve">Выездка </t>
  </si>
  <si>
    <t xml:space="preserve">Езда </t>
  </si>
  <si>
    <t>Технические результаты</t>
  </si>
  <si>
    <t>Выездка</t>
  </si>
  <si>
    <t>М</t>
  </si>
  <si>
    <r>
      <t>СПОРТИШ ДРАЙВ ФОН БАСС</t>
    </r>
    <r>
      <rPr>
        <sz val="8"/>
        <rFont val="Verdana"/>
        <family val="2"/>
      </rPr>
      <t>-14, жер., сер.,  уэльс. пони, Спортиш Сплендор, Московская область</t>
    </r>
  </si>
  <si>
    <t>018603</t>
  </si>
  <si>
    <t>Рысь</t>
  </si>
  <si>
    <t>Шаг</t>
  </si>
  <si>
    <t>Галоп</t>
  </si>
  <si>
    <t>к-во ош.</t>
  </si>
  <si>
    <t>Средний %</t>
  </si>
  <si>
    <t>КСК "Конная Лахта", Санкт-Петербург</t>
  </si>
  <si>
    <t>Епишин В.</t>
  </si>
  <si>
    <r>
      <t>ДОФИНА ЭСТРЕЛЛА</t>
    </r>
    <r>
      <rPr>
        <sz val="8"/>
        <rFont val="Verdana"/>
        <family val="2"/>
      </rPr>
      <t>-11, коб., бул., полукр., Эфир, Россия</t>
    </r>
  </si>
  <si>
    <t>010614</t>
  </si>
  <si>
    <t>Громова А.</t>
  </si>
  <si>
    <t>Федоров Н.</t>
  </si>
  <si>
    <t>КСК "Конная Лахта", 
Санкт-Петербург</t>
  </si>
  <si>
    <r>
      <t>ОРЛОВА</t>
    </r>
    <r>
      <rPr>
        <sz val="8"/>
        <rFont val="Verdana"/>
        <family val="2"/>
      </rPr>
      <t xml:space="preserve"> Людмила</t>
    </r>
  </si>
  <si>
    <t>036086</t>
  </si>
  <si>
    <t>Мельникова К.</t>
  </si>
  <si>
    <t>ОБЯЗАТЕЛЬНАЯ ПРОГРАММА №1 (ОСФ) ТЕСТ А</t>
  </si>
  <si>
    <t>ПРЕДВАРИТЕЛЬНЫЙ ПРИЗ А. Дети</t>
  </si>
  <si>
    <t>079005</t>
  </si>
  <si>
    <t>КСК "Конная Лахта",
Санкт-Петербург</t>
  </si>
  <si>
    <r>
      <t>БИСМАРК</t>
    </r>
    <r>
      <rPr>
        <sz val="8"/>
        <rFont val="Verdana"/>
        <family val="2"/>
      </rPr>
      <t>-11, жер., рыж. вестф., Бурбон , Беларусь</t>
    </r>
  </si>
  <si>
    <t>Орлова Л.</t>
  </si>
  <si>
    <t>Герасимова Е. - Санкт-Петербург</t>
  </si>
  <si>
    <t>ВК</t>
  </si>
  <si>
    <t>Секретарь</t>
  </si>
  <si>
    <t>2К</t>
  </si>
  <si>
    <t>011279</t>
  </si>
  <si>
    <t>Кузенкова Р.</t>
  </si>
  <si>
    <t>ч/в, 
Санкет-Петербург</t>
  </si>
  <si>
    <t>допущен</t>
  </si>
  <si>
    <t>Лудина И. - ВК - Санкт-Петербург</t>
  </si>
  <si>
    <t>Лудина И.В.</t>
  </si>
  <si>
    <t>Разбитная Е.А.</t>
  </si>
  <si>
    <t>064907</t>
  </si>
  <si>
    <t>025208</t>
  </si>
  <si>
    <t>Шестерикова О.</t>
  </si>
  <si>
    <t>Русинова Е.</t>
  </si>
  <si>
    <t>КСК "Радена", 
Ленинградская область</t>
  </si>
  <si>
    <t>020975</t>
  </si>
  <si>
    <t>00540</t>
  </si>
  <si>
    <t>Пучкова Е.</t>
  </si>
  <si>
    <r>
      <t xml:space="preserve">ГРОМОВА </t>
    </r>
    <r>
      <rPr>
        <sz val="8"/>
        <rFont val="Verdana"/>
        <family val="2"/>
      </rPr>
      <t>Карина, 2005</t>
    </r>
  </si>
  <si>
    <r>
      <t xml:space="preserve">ГОРБАЧЕВА </t>
    </r>
    <r>
      <rPr>
        <sz val="8"/>
        <rFont val="Verdana"/>
        <family val="2"/>
      </rPr>
      <t>Марина</t>
    </r>
  </si>
  <si>
    <t>001795</t>
  </si>
  <si>
    <t>МС</t>
  </si>
  <si>
    <r>
      <t>ХАРВАРИ ГРАНД</t>
    </r>
    <r>
      <rPr>
        <sz val="8"/>
        <rFont val="Verdana"/>
        <family val="2"/>
      </rPr>
      <t xml:space="preserve">-09, мер., гнед., ганн., Гранд, </t>
    </r>
  </si>
  <si>
    <t>012858</t>
  </si>
  <si>
    <t>Горбачева И.
Горбачева Ю.</t>
  </si>
  <si>
    <t>Горбачева И.</t>
  </si>
  <si>
    <r>
      <t>КЛАСС КЕНДИ ВИКТОРИ</t>
    </r>
    <r>
      <rPr>
        <sz val="8"/>
        <rFont val="Verdana"/>
        <family val="2"/>
      </rPr>
      <t>-12, коб., т-гнед., латв., Кайман, Латвия</t>
    </r>
  </si>
  <si>
    <t>011202</t>
  </si>
  <si>
    <t>Крылова Е.</t>
  </si>
  <si>
    <t>МАЛЫЙ ПРИЗ</t>
  </si>
  <si>
    <t>Езда</t>
  </si>
  <si>
    <t>Е</t>
  </si>
  <si>
    <r>
      <t xml:space="preserve">ТОРОПОВА </t>
    </r>
    <r>
      <rPr>
        <sz val="8"/>
        <rFont val="Verdana"/>
        <family val="2"/>
      </rPr>
      <t>Наталья</t>
    </r>
  </si>
  <si>
    <t>021223</t>
  </si>
  <si>
    <t>КСК "Радена",
 Ленинградская область</t>
  </si>
  <si>
    <r>
      <t xml:space="preserve">ПУЧКОВА </t>
    </r>
    <r>
      <rPr>
        <sz val="8"/>
        <rFont val="Verdana"/>
        <family val="2"/>
      </rPr>
      <t>Елена</t>
    </r>
  </si>
  <si>
    <r>
      <t>КАРРО</t>
    </r>
    <r>
      <rPr>
        <sz val="8"/>
        <rFont val="Verdana"/>
        <family val="2"/>
      </rPr>
      <t>-01,жер., гн. латв., Клейтонс, Латвия</t>
    </r>
  </si>
  <si>
    <r>
      <t>ГАЛОП</t>
    </r>
    <r>
      <rPr>
        <sz val="8"/>
        <rFont val="Verdana"/>
        <family val="2"/>
      </rPr>
      <t>-09, мерин, гн. трак., Озорник, Беларусь</t>
    </r>
  </si>
  <si>
    <r>
      <t>ДЕЙ ОДХАН</t>
    </r>
    <r>
      <rPr>
        <sz val="8"/>
        <rFont val="Verdana"/>
        <family val="2"/>
      </rPr>
      <t>-14, мерин, сол. полукр., н.з., Ленинградская обл</t>
    </r>
  </si>
  <si>
    <t>СРЕДНИЙ ПРИЗ №1</t>
  </si>
  <si>
    <t>Посадка</t>
  </si>
  <si>
    <r>
      <t xml:space="preserve">Судьи: </t>
    </r>
    <r>
      <rPr>
        <sz val="10"/>
        <rFont val="Verdana"/>
        <family val="2"/>
      </rPr>
      <t xml:space="preserve"> Лудина И., Сочеванова О., Мельникова К.</t>
    </r>
  </si>
  <si>
    <t>Ритм</t>
  </si>
  <si>
    <t>Гармония</t>
  </si>
  <si>
    <t xml:space="preserve"> - </t>
  </si>
  <si>
    <t>МП, %</t>
  </si>
  <si>
    <t>СП1, %</t>
  </si>
  <si>
    <t>ЗА СЛОЖНОСТЬ, %</t>
  </si>
  <si>
    <t>ИТОГО, %</t>
  </si>
  <si>
    <t>Торопова Н.</t>
  </si>
  <si>
    <t>Сочеванова О.</t>
  </si>
  <si>
    <t xml:space="preserve">Член ГСК, технический делегат </t>
  </si>
  <si>
    <t>Калинина О.</t>
  </si>
  <si>
    <t>Герасимова Е.</t>
  </si>
  <si>
    <t>Хореография</t>
  </si>
  <si>
    <t>Внешний вид</t>
  </si>
  <si>
    <t>КСК "Дерби",
Ленинградская область</t>
  </si>
  <si>
    <t>Директор турнира</t>
  </si>
  <si>
    <t>Епишина М.</t>
  </si>
  <si>
    <t>ФРИСТАЙЛ</t>
  </si>
  <si>
    <r>
      <t xml:space="preserve">ГОРБАЧЕВА </t>
    </r>
    <r>
      <rPr>
        <sz val="8"/>
        <rFont val="Verdana"/>
        <family val="2"/>
      </rPr>
      <t>Юлия, 2000</t>
    </r>
  </si>
  <si>
    <t>003900</t>
  </si>
  <si>
    <r>
      <t>УРБИ ЭТ ОРБИ</t>
    </r>
    <r>
      <rPr>
        <sz val="8"/>
        <rFont val="Verdana"/>
        <family val="2"/>
      </rPr>
      <t>-01, мер., гнед., голл. тепл., Индоктро, Нидерланды</t>
    </r>
  </si>
  <si>
    <t>007889</t>
  </si>
  <si>
    <t>Лебедева И.</t>
  </si>
  <si>
    <r>
      <t>БЕЛЫХ</t>
    </r>
    <r>
      <rPr>
        <sz val="8"/>
        <rFont val="Verdana"/>
        <family val="2"/>
      </rPr>
      <t xml:space="preserve"> Ксения, 2003</t>
    </r>
  </si>
  <si>
    <t>011268</t>
  </si>
  <si>
    <t>Киселева Г.</t>
  </si>
  <si>
    <t>Нарышкова Н.</t>
  </si>
  <si>
    <t>ч/в,
Ленинградская область</t>
  </si>
  <si>
    <t>КМС</t>
  </si>
  <si>
    <t>Локтионов В.</t>
  </si>
  <si>
    <t>Горбачева М.</t>
  </si>
  <si>
    <t>КСК "Приор",
Ленинградская область</t>
  </si>
  <si>
    <r>
      <t xml:space="preserve">ХЛОБЫСТИНА </t>
    </r>
    <r>
      <rPr>
        <sz val="8"/>
        <rFont val="Verdana"/>
        <family val="2"/>
      </rPr>
      <t>Александра</t>
    </r>
  </si>
  <si>
    <r>
      <t xml:space="preserve">ПАРАМОНОВА </t>
    </r>
    <r>
      <rPr>
        <sz val="8"/>
        <rFont val="Verdana"/>
        <family val="2"/>
      </rPr>
      <t>Мария, 2004</t>
    </r>
  </si>
  <si>
    <t>КСК "Нева",
Ленинградская область</t>
  </si>
  <si>
    <r>
      <t xml:space="preserve">ЧУБЕНКО </t>
    </r>
    <r>
      <rPr>
        <sz val="8"/>
        <rFont val="Verdana"/>
        <family val="2"/>
      </rPr>
      <t>Елена, 2008</t>
    </r>
  </si>
  <si>
    <r>
      <t xml:space="preserve">ФАРУНЦЕВА </t>
    </r>
    <r>
      <rPr>
        <sz val="8"/>
        <rFont val="Verdana"/>
        <family val="2"/>
      </rPr>
      <t>Мария, 2009</t>
    </r>
  </si>
  <si>
    <r>
      <t>ФИЛИППОВА</t>
    </r>
    <r>
      <rPr>
        <sz val="8"/>
        <rFont val="Verdana"/>
        <family val="2"/>
      </rPr>
      <t xml:space="preserve"> Ксения, 2011</t>
    </r>
  </si>
  <si>
    <t>Никитина М.</t>
  </si>
  <si>
    <r>
      <t>ФИНАГЕНОВА</t>
    </r>
    <r>
      <rPr>
        <sz val="8"/>
        <rFont val="Verdana"/>
        <family val="2"/>
      </rPr>
      <t xml:space="preserve"> Галина</t>
    </r>
  </si>
  <si>
    <t>009684</t>
  </si>
  <si>
    <r>
      <t>ВИВИАН</t>
    </r>
    <r>
      <rPr>
        <sz val="8"/>
        <rFont val="Verdana"/>
        <family val="2"/>
      </rPr>
      <t>-07, коб., гнед. Трак., Вертопрах, Ленинградская область</t>
    </r>
  </si>
  <si>
    <t>008319</t>
  </si>
  <si>
    <t>Финагенова Г.</t>
  </si>
  <si>
    <t>КК "Гранд Стейбл",
Ленинградская область</t>
  </si>
  <si>
    <r>
      <t xml:space="preserve">ЧЕРМЕНИНА </t>
    </r>
    <r>
      <rPr>
        <sz val="8"/>
        <rFont val="Verdana"/>
        <family val="2"/>
      </rPr>
      <t>Елена</t>
    </r>
  </si>
  <si>
    <t>Николаева А.</t>
  </si>
  <si>
    <r>
      <t>РЫКОВА</t>
    </r>
    <r>
      <rPr>
        <sz val="8"/>
        <rFont val="Verdana"/>
        <family val="2"/>
      </rPr>
      <t xml:space="preserve"> Алиса, 2014</t>
    </r>
  </si>
  <si>
    <r>
      <t>СТАР ТРЭК</t>
    </r>
    <r>
      <rPr>
        <sz val="8"/>
        <rFont val="Verdana"/>
        <family val="2"/>
      </rPr>
      <t>-10 (130), жер., сол., уэльск.пони, Стихорст Прайд, Россия</t>
    </r>
  </si>
  <si>
    <t>025273</t>
  </si>
  <si>
    <t>Попова Т.</t>
  </si>
  <si>
    <t>КСК "Киннар",
Ленинградская область</t>
  </si>
  <si>
    <r>
      <t>КАЛИНИНА</t>
    </r>
    <r>
      <rPr>
        <sz val="8"/>
        <rFont val="Verdana"/>
        <family val="2"/>
      </rPr>
      <t xml:space="preserve"> Зоя, 2006</t>
    </r>
  </si>
  <si>
    <t>000906</t>
  </si>
  <si>
    <r>
      <t>АРМАНДО</t>
    </r>
    <r>
      <rPr>
        <sz val="8"/>
        <rFont val="Verdana"/>
        <family val="2"/>
      </rPr>
      <t>-05, мер., т.-гнед., KWPN, Грибальди, Нидерланды</t>
    </r>
  </si>
  <si>
    <t>023073</t>
  </si>
  <si>
    <t>КСК "Велес",
Санкт-Петербург</t>
  </si>
  <si>
    <r>
      <t>ИВАНОВА</t>
    </r>
    <r>
      <rPr>
        <sz val="8"/>
        <rFont val="Verdana"/>
        <family val="2"/>
      </rPr>
      <t xml:space="preserve"> Анна</t>
    </r>
  </si>
  <si>
    <t>011826</t>
  </si>
  <si>
    <t>Левченко Е.</t>
  </si>
  <si>
    <t>Лудина И.</t>
  </si>
  <si>
    <t>КСК "Талисман",
Ленинградская область</t>
  </si>
  <si>
    <r>
      <t>ШУТОВА</t>
    </r>
    <r>
      <rPr>
        <sz val="8"/>
        <rFont val="Verdana"/>
        <family val="2"/>
      </rPr>
      <t xml:space="preserve"> Анна</t>
    </r>
  </si>
  <si>
    <t>020283</t>
  </si>
  <si>
    <r>
      <t>ИВЕРИЯ</t>
    </r>
    <r>
      <rPr>
        <sz val="8"/>
        <rFont val="Verdana"/>
        <family val="2"/>
      </rPr>
      <t>-02, коб., гнед., ганн., Интервал,  КФХ Витчака</t>
    </r>
  </si>
  <si>
    <t>016168</t>
  </si>
  <si>
    <t>Шутова А.</t>
  </si>
  <si>
    <r>
      <t>ВАСИЛЬЕВ</t>
    </r>
    <r>
      <rPr>
        <sz val="8"/>
        <rFont val="Verdana"/>
        <family val="2"/>
      </rPr>
      <t xml:space="preserve"> Роман, 2014</t>
    </r>
  </si>
  <si>
    <t>001414</t>
  </si>
  <si>
    <t>016767</t>
  </si>
  <si>
    <t>Меркулова О.</t>
  </si>
  <si>
    <t>Дехтерева Е.</t>
  </si>
  <si>
    <t>КСК "Дубки",
Санкт-Петербург</t>
  </si>
  <si>
    <t>010723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</si>
  <si>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</si>
  <si>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</si>
  <si>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КЛИНТОРД II-</t>
    </r>
    <r>
      <rPr>
        <sz val="8"/>
        <rFont val="Verdana"/>
        <family val="2"/>
      </rPr>
      <t>06, жер., сер., голшт., Клинтон I, Германия</t>
    </r>
  </si>
  <si>
    <t>103SF89</t>
  </si>
  <si>
    <t>Чебунина О.</t>
  </si>
  <si>
    <t>КК "Форсайд", 
Ленинградская область</t>
  </si>
  <si>
    <r>
      <t xml:space="preserve">ФЕДОРОВА </t>
    </r>
    <r>
      <rPr>
        <sz val="8"/>
        <rFont val="Verdana"/>
        <family val="2"/>
      </rPr>
      <t>Александра, 2008</t>
    </r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</si>
  <si>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</si>
  <si>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</si>
  <si>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КАРМАДАЛ</t>
    </r>
    <r>
      <rPr>
        <sz val="8"/>
        <rFont val="Verdana"/>
        <family val="2"/>
      </rPr>
      <t>-10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палом., пони класс, Расетвуд Элэйшн 65529, Великобритания </t>
    </r>
  </si>
  <si>
    <t>011811</t>
  </si>
  <si>
    <r>
      <t>АДЕЛИЯ</t>
    </r>
    <r>
      <rPr>
        <sz val="8"/>
        <rFont val="Verdana"/>
        <family val="2"/>
      </rPr>
      <t>-04, коб., вор. полукр., Латто, Санкт-Петербур</t>
    </r>
  </si>
  <si>
    <t>008309</t>
  </si>
  <si>
    <t>Дергачева Н.</t>
  </si>
  <si>
    <r>
      <t>СПРИНГ СТАРС ЯРНО</t>
    </r>
    <r>
      <rPr>
        <sz val="8"/>
        <rFont val="Verdana"/>
        <family val="2"/>
      </rPr>
      <t>-07 (129), жер., гнед., уэльс.пони, Воллингс Данте, Нидерланды</t>
    </r>
  </si>
  <si>
    <r>
      <t>ДОМИНИКА</t>
    </r>
    <r>
      <rPr>
        <sz val="8"/>
        <rFont val="Verdana"/>
        <family val="2"/>
      </rPr>
      <t>-07 (127), коб., сол. уэльс.пони, Рассетвуд Элэйшн, Великобритания</t>
    </r>
  </si>
  <si>
    <t>017217</t>
  </si>
  <si>
    <t>Короткевич Д.</t>
  </si>
  <si>
    <r>
      <t>ДЕВИС</t>
    </r>
    <r>
      <rPr>
        <sz val="8"/>
        <rFont val="Verdana"/>
        <family val="2"/>
      </rPr>
      <t>-06, мер., гнед., полукр., Дрейф, Россия</t>
    </r>
  </si>
  <si>
    <r>
      <t>АРГОНАВТ</t>
    </r>
    <r>
      <rPr>
        <sz val="8"/>
        <rFont val="Verdana"/>
        <family val="2"/>
      </rPr>
      <t>-07, мер., вор. полукр., Вихрь, Россия</t>
    </r>
  </si>
  <si>
    <r>
      <t>ДЖЕЙМС БОНД</t>
    </r>
    <r>
      <rPr>
        <sz val="8"/>
        <rFont val="Verdana"/>
        <family val="2"/>
      </rPr>
      <t>-10, жер., гнед., рус.верх., Драгун, Россия</t>
    </r>
  </si>
  <si>
    <r>
      <t>ОЛИМПИК ФАЕР</t>
    </r>
    <r>
      <rPr>
        <sz val="8"/>
        <rFont val="Verdana"/>
        <family val="2"/>
      </rPr>
      <t>-09, мер., т.-гнед.,  полукр., Эль-Ферроль 10, Ленинградская обл</t>
    </r>
  </si>
  <si>
    <t>011236</t>
  </si>
  <si>
    <t>Хлобыстина А.</t>
  </si>
  <si>
    <t>023031</t>
  </si>
  <si>
    <t>Серова А. - ВК - Санкт-Петербург</t>
  </si>
  <si>
    <t>017108</t>
  </si>
  <si>
    <t>01214</t>
  </si>
  <si>
    <t>015303</t>
  </si>
  <si>
    <t>012787</t>
  </si>
  <si>
    <r>
      <t>ДИЕГО</t>
    </r>
    <r>
      <rPr>
        <sz val="8"/>
        <rFont val="Verdana"/>
        <family val="2"/>
      </rPr>
      <t>-08, мер., гнед.,  голл., Джонсон, Нидерланды</t>
    </r>
  </si>
  <si>
    <t>28 марта 2021 г.</t>
  </si>
  <si>
    <r>
      <rPr>
        <b/>
        <sz val="16"/>
        <rFont val="Verdana"/>
        <family val="2"/>
      </rPr>
      <t>ВАЛЬС ЦВЕТОВ</t>
    </r>
    <r>
      <rPr>
        <sz val="16"/>
        <rFont val="Verdana"/>
        <family val="2"/>
      </rPr>
      <t xml:space="preserve">
региональные соревнования</t>
    </r>
  </si>
  <si>
    <t>Манежная езда ФКС СПб №1.1</t>
  </si>
  <si>
    <r>
      <t xml:space="preserve">НОВИЦКАЯ </t>
    </r>
    <r>
      <rPr>
        <sz val="8"/>
        <rFont val="Verdana"/>
        <family val="2"/>
      </rPr>
      <t>Лина, 2008</t>
    </r>
  </si>
  <si>
    <r>
      <t>ГОРНОСТАЙ-</t>
    </r>
    <r>
      <rPr>
        <sz val="8"/>
        <rFont val="Verdana"/>
        <family val="2"/>
      </rPr>
      <t>14, мер., гнед., полукр., Оригинал, Россия</t>
    </r>
  </si>
  <si>
    <t>017504</t>
  </si>
  <si>
    <t>Горячко А.</t>
  </si>
  <si>
    <r>
      <rPr>
        <b/>
        <sz val="16"/>
        <rFont val="Verdana"/>
        <family val="2"/>
      </rPr>
      <t xml:space="preserve">ВАЛЬС ЦВЕТОВ
</t>
    </r>
    <r>
      <rPr>
        <sz val="16"/>
        <rFont val="Verdana"/>
        <family val="2"/>
      </rPr>
      <t>региональные соревнования</t>
    </r>
  </si>
  <si>
    <t>Ноги</t>
  </si>
  <si>
    <t>Руки</t>
  </si>
  <si>
    <t>Схема</t>
  </si>
  <si>
    <t>Открытый класс</t>
  </si>
  <si>
    <r>
      <t xml:space="preserve">АВРОВА </t>
    </r>
    <r>
      <rPr>
        <sz val="8"/>
        <rFont val="Verdana"/>
        <family val="2"/>
      </rPr>
      <t>Анжелика, 2007</t>
    </r>
  </si>
  <si>
    <t>КСК "Конная Лахта",
Ленинградская область</t>
  </si>
  <si>
    <r>
      <t>ГРАЦИЯ-</t>
    </r>
    <r>
      <rPr>
        <sz val="8"/>
        <rFont val="Verdana"/>
        <family val="2"/>
      </rPr>
      <t>95, коб., т.-гнед., полукр., неизв., Россия</t>
    </r>
  </si>
  <si>
    <t>Черменина Е.</t>
  </si>
  <si>
    <t>010681</t>
  </si>
  <si>
    <r>
      <t xml:space="preserve">ВАЛЬС ЦВЕТОВ
</t>
    </r>
    <r>
      <rPr>
        <sz val="16"/>
        <rFont val="Verdana"/>
        <family val="2"/>
      </rPr>
      <t>региональные соревнования</t>
    </r>
  </si>
  <si>
    <t>Серова А.В.</t>
  </si>
  <si>
    <t>ВАЛЬС ЦВЕТОВ
региональные соревнования</t>
  </si>
  <si>
    <t>ЧКД "Ольгино",
Ленинградская область</t>
  </si>
  <si>
    <t>080399</t>
  </si>
  <si>
    <t>Мельникова К.И.</t>
  </si>
  <si>
    <t>Степанова И.И.</t>
  </si>
  <si>
    <t>Справка о составе судейское коллегии</t>
  </si>
  <si>
    <r>
      <t xml:space="preserve">Судьи: </t>
    </r>
    <r>
      <rPr>
        <sz val="10"/>
        <rFont val="Verdana"/>
        <family val="2"/>
      </rPr>
      <t xml:space="preserve"> С - Лудина И., Сочеванова О., Мельникова К.</t>
    </r>
  </si>
  <si>
    <t>ПРЕДВАРИТЕЛЬНЫЙ ПРИЗ. ЮНОШИ (с Джокером)</t>
  </si>
  <si>
    <t>Кубок КСК "Конная Лахта"</t>
  </si>
  <si>
    <r>
      <t>Судьи: Е</t>
    </r>
    <r>
      <rPr>
        <sz val="10"/>
        <rFont val="Verdana"/>
        <family val="2"/>
      </rPr>
      <t xml:space="preserve"> - Мельникова К. - 2К - Санкт-Петербург , </t>
    </r>
    <r>
      <rPr>
        <b/>
        <sz val="10"/>
        <rFont val="Verdana"/>
        <family val="2"/>
      </rPr>
      <t xml:space="preserve">С - Лудина И. - ВК Санкт-Петербург </t>
    </r>
    <r>
      <rPr>
        <sz val="10"/>
        <rFont val="Verdana"/>
        <family val="2"/>
      </rPr>
      <t>, М - Сочеванова О. - ВК - Санкт-Петербург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</si>
</sst>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i/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0"/>
      <name val="Verdana"/>
      <family val="2"/>
    </font>
    <font>
      <sz val="16"/>
      <name val="Verdana"/>
      <family val="2"/>
    </font>
    <font>
      <b/>
      <i/>
      <sz val="9"/>
      <name val="Arial Cyr"/>
      <family val="0"/>
    </font>
    <font>
      <b/>
      <i/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8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8"/>
      <color indexed="10"/>
      <name val="Verdan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5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4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3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2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7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9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9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8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5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1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3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22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7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6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9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18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9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11" fillId="28" borderId="0" applyNumberFormat="0" applyBorder="0" applyAlignment="0" applyProtection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1" borderId="0" applyNumberFormat="0" applyBorder="0" applyAlignment="0" applyProtection="0">
      <alignment/>
      <protection/>
    </xf>
    <xf numFmtId="0" fontId="11" fillId="31" borderId="0" applyNumberFormat="0" applyBorder="0" applyAlignment="0" applyProtection="0">
      <alignment/>
      <protection/>
    </xf>
    <xf numFmtId="0" fontId="11" fillId="31" borderId="0" applyNumberFormat="0" applyBorder="0" applyAlignment="0" applyProtection="0">
      <alignment/>
      <protection/>
    </xf>
    <xf numFmtId="0" fontId="11" fillId="31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0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3" borderId="0" applyNumberFormat="0" applyBorder="0" applyAlignment="0" applyProtection="0">
      <alignment/>
      <protection/>
    </xf>
    <xf numFmtId="0" fontId="11" fillId="33" borderId="0" applyNumberFormat="0" applyBorder="0" applyAlignment="0" applyProtection="0">
      <alignment/>
      <protection/>
    </xf>
    <xf numFmtId="0" fontId="11" fillId="33" borderId="0" applyNumberFormat="0" applyBorder="0" applyAlignment="0" applyProtection="0">
      <alignment/>
      <protection/>
    </xf>
    <xf numFmtId="0" fontId="11" fillId="33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2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5" borderId="0" applyNumberFormat="0" applyBorder="0" applyAlignment="0" applyProtection="0">
      <alignment/>
      <protection/>
    </xf>
    <xf numFmtId="0" fontId="11" fillId="35" borderId="0" applyNumberFormat="0" applyBorder="0" applyAlignment="0" applyProtection="0">
      <alignment/>
      <protection/>
    </xf>
    <xf numFmtId="0" fontId="11" fillId="35" borderId="0" applyNumberFormat="0" applyBorder="0" applyAlignment="0" applyProtection="0">
      <alignment/>
      <protection/>
    </xf>
    <xf numFmtId="0" fontId="11" fillId="35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3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5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4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7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2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7" borderId="0" applyNumberFormat="0" applyBorder="0" applyAlignment="0" applyProtection="0">
      <alignment/>
      <protection/>
    </xf>
    <xf numFmtId="0" fontId="11" fillId="37" borderId="0" applyNumberFormat="0" applyBorder="0" applyAlignment="0" applyProtection="0">
      <alignment/>
      <protection/>
    </xf>
    <xf numFmtId="0" fontId="11" fillId="37" borderId="0" applyNumberFormat="0" applyBorder="0" applyAlignment="0" applyProtection="0">
      <alignment/>
      <protection/>
    </xf>
    <xf numFmtId="0" fontId="11" fillId="37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1" fillId="36" borderId="0" applyNumberFormat="0" applyBorder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3" borderId="1" applyNumberFormat="0" applyAlignment="0" applyProtection="0">
      <alignment/>
      <protection/>
    </xf>
    <xf numFmtId="0" fontId="12" fillId="13" borderId="1" applyNumberFormat="0" applyAlignment="0" applyProtection="0">
      <alignment/>
      <protection/>
    </xf>
    <xf numFmtId="0" fontId="12" fillId="13" borderId="1" applyNumberFormat="0" applyAlignment="0" applyProtection="0">
      <alignment/>
      <protection/>
    </xf>
    <xf numFmtId="0" fontId="12" fillId="13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2" fillId="12" borderId="1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9" borderId="2" applyNumberFormat="0" applyAlignment="0" applyProtection="0">
      <alignment/>
      <protection/>
    </xf>
    <xf numFmtId="0" fontId="13" fillId="39" borderId="2" applyNumberFormat="0" applyAlignment="0" applyProtection="0">
      <alignment/>
      <protection/>
    </xf>
    <xf numFmtId="0" fontId="13" fillId="39" borderId="2" applyNumberFormat="0" applyAlignment="0" applyProtection="0">
      <alignment/>
      <protection/>
    </xf>
    <xf numFmtId="0" fontId="13" fillId="39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3" fillId="38" borderId="2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9" borderId="1" applyNumberFormat="0" applyAlignment="0" applyProtection="0">
      <alignment/>
      <protection/>
    </xf>
    <xf numFmtId="0" fontId="14" fillId="39" borderId="1" applyNumberFormat="0" applyAlignment="0" applyProtection="0">
      <alignment/>
      <protection/>
    </xf>
    <xf numFmtId="0" fontId="14" fillId="39" borderId="1" applyNumberFormat="0" applyAlignment="0" applyProtection="0">
      <alignment/>
      <protection/>
    </xf>
    <xf numFmtId="0" fontId="14" fillId="39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0" fontId="14" fillId="38" borderId="1" applyNumberFormat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64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76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9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3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7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8" fillId="0" borderId="0" applyFont="0" applyFill="0" applyBorder="0" applyAlignment="0" applyProtection="0">
      <alignment/>
      <protection/>
    </xf>
    <xf numFmtId="0" fontId="8" fillId="0" borderId="0" applyFont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1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1" fontId="8" fillId="0" borderId="0" applyFont="0" applyFill="0" applyBorder="0" applyAlignment="0" applyProtection="0">
      <alignment/>
      <protection/>
    </xf>
    <xf numFmtId="172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1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1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73" fontId="0" fillId="0" borderId="0" applyFill="0" applyBorder="0" applyAlignment="0" applyProtection="0">
      <alignment/>
      <protection/>
    </xf>
    <xf numFmtId="171" fontId="0" fillId="0" borderId="0" applyFill="0" applyBorder="0" applyAlignment="0" applyProtection="0">
      <alignment/>
      <protection/>
    </xf>
    <xf numFmtId="171" fontId="0" fillId="0" borderId="0" applyFill="0" applyBorder="0" applyAlignment="0" applyProtection="0">
      <alignment/>
      <protection/>
    </xf>
    <xf numFmtId="171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73" fontId="0" fillId="0" borderId="0" applyFill="0" applyBorder="0" applyAlignment="0" applyProtection="0">
      <alignment/>
      <protection/>
    </xf>
    <xf numFmtId="173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5" fontId="8" fillId="0" borderId="0" applyFill="0" applyBorder="0" applyAlignment="0" applyProtection="0">
      <alignment/>
      <protection/>
    </xf>
    <xf numFmtId="5" fontId="8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74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70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8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0" fontId="8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0" fontId="8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5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167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0" fontId="15" fillId="0" borderId="3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5" fillId="0" borderId="4" applyNumberFormat="0" applyFill="0" applyAlignment="0" applyProtection="0">
      <alignment/>
      <protection/>
    </xf>
    <xf numFmtId="0" fontId="16" fillId="0" borderId="5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6" fillId="0" borderId="6" applyNumberFormat="0" applyFill="0" applyAlignment="0" applyProtection="0">
      <alignment/>
      <protection/>
    </xf>
    <xf numFmtId="0" fontId="17" fillId="0" borderId="7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8" applyNumberFormat="0" applyFill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7" fillId="0" borderId="0" applyNumberFormat="0" applyFill="0" applyBorder="0" applyAlignment="0" applyProtection="0">
      <alignment/>
      <protection/>
    </xf>
    <xf numFmtId="0" fontId="18" fillId="0" borderId="9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8" fillId="0" borderId="10" applyNumberFormat="0" applyFill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1" borderId="11" applyNumberFormat="0" applyAlignment="0" applyProtection="0">
      <alignment/>
      <protection/>
    </xf>
    <xf numFmtId="0" fontId="19" fillId="41" borderId="11" applyNumberFormat="0" applyAlignment="0" applyProtection="0">
      <alignment/>
      <protection/>
    </xf>
    <xf numFmtId="0" fontId="19" fillId="41" borderId="11" applyNumberFormat="0" applyAlignment="0" applyProtection="0">
      <alignment/>
      <protection/>
    </xf>
    <xf numFmtId="0" fontId="19" fillId="41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19" fillId="40" borderId="11" applyNumberFormat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3" borderId="0" applyNumberFormat="0" applyBorder="0" applyAlignment="0" applyProtection="0">
      <alignment/>
      <protection/>
    </xf>
    <xf numFmtId="0" fontId="21" fillId="43" borderId="0" applyNumberFormat="0" applyBorder="0" applyAlignment="0" applyProtection="0">
      <alignment/>
      <protection/>
    </xf>
    <xf numFmtId="0" fontId="21" fillId="43" borderId="0" applyNumberFormat="0" applyBorder="0" applyAlignment="0" applyProtection="0">
      <alignment/>
      <protection/>
    </xf>
    <xf numFmtId="0" fontId="21" fillId="43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21" fillId="42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2" applyNumberFormat="0" applyFon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3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6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2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" fillId="45" borderId="14" xfId="0" applyFont="1" applyFill="1" applyBorder="1" applyAlignment="1" applyProtection="1">
      <alignment horizontal="center" vertical="center" wrapText="1"/>
      <protection locked="0"/>
    </xf>
    <xf numFmtId="0" fontId="0" fillId="45" borderId="14" xfId="0" applyFill="1" applyBorder="1" applyAlignment="1">
      <alignment/>
    </xf>
    <xf numFmtId="49" fontId="5" fillId="45" borderId="14" xfId="3824" applyNumberFormat="1" applyFont="1" applyFill="1" applyBorder="1" applyAlignment="1" applyProtection="1">
      <alignment horizontal="left" vertical="center" wrapText="1"/>
      <protection locked="0"/>
    </xf>
    <xf numFmtId="49" fontId="6" fillId="45" borderId="14" xfId="3824" applyNumberFormat="1" applyFont="1" applyFill="1" applyBorder="1" applyAlignment="1">
      <alignment horizontal="center" vertical="center" wrapText="1"/>
      <protection/>
    </xf>
    <xf numFmtId="0" fontId="6" fillId="45" borderId="14" xfId="3824" applyFont="1" applyFill="1" applyBorder="1" applyAlignment="1" applyProtection="1">
      <alignment horizontal="center" vertical="center" wrapText="1"/>
      <protection locked="0"/>
    </xf>
    <xf numFmtId="49" fontId="5" fillId="45" borderId="14" xfId="1954" applyNumberFormat="1" applyFont="1" applyFill="1" applyBorder="1" applyAlignment="1" applyProtection="1">
      <alignment vertical="center" wrapText="1"/>
      <protection locked="0"/>
    </xf>
    <xf numFmtId="49" fontId="6" fillId="45" borderId="14" xfId="3824" applyNumberFormat="1" applyFont="1" applyFill="1" applyBorder="1" applyAlignment="1" applyProtection="1">
      <alignment horizontal="center" vertical="center" wrapText="1"/>
      <protection locked="0"/>
    </xf>
    <xf numFmtId="0" fontId="6" fillId="45" borderId="14" xfId="0" applyFont="1" applyFill="1" applyBorder="1" applyAlignment="1" applyProtection="1">
      <alignment horizontal="center" vertical="center"/>
      <protection locked="0"/>
    </xf>
    <xf numFmtId="0" fontId="6" fillId="45" borderId="14" xfId="1553" applyNumberFormat="1" applyFont="1" applyFill="1" applyBorder="1" applyAlignment="1" applyProtection="1">
      <alignment horizontal="center" vertical="center" wrapText="1"/>
      <protection locked="0"/>
    </xf>
    <xf numFmtId="0" fontId="7" fillId="45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shrinkToFit="1"/>
      <protection locked="0"/>
    </xf>
    <xf numFmtId="1" fontId="26" fillId="0" borderId="0" xfId="0" applyNumberFormat="1" applyFont="1" applyAlignment="1" applyProtection="1">
      <alignment/>
      <protection locked="0"/>
    </xf>
    <xf numFmtId="0" fontId="7" fillId="45" borderId="14" xfId="0" applyFont="1" applyFill="1" applyBorder="1" applyAlignment="1" applyProtection="1">
      <alignment horizontal="center" vertical="center" textRotation="90" wrapText="1"/>
      <protection locked="0"/>
    </xf>
    <xf numFmtId="1" fontId="7" fillId="45" borderId="14" xfId="0" applyNumberFormat="1" applyFont="1" applyFill="1" applyBorder="1" applyAlignment="1" applyProtection="1">
      <alignment horizontal="center" vertical="center" textRotation="90" wrapText="1"/>
      <protection locked="0"/>
    </xf>
    <xf numFmtId="20" fontId="6" fillId="0" borderId="14" xfId="3801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174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4" fontId="28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14" xfId="3810" applyFont="1" applyFill="1" applyBorder="1" applyAlignment="1">
      <alignment horizontal="center" vertical="center" wrapText="1"/>
      <protection/>
    </xf>
    <xf numFmtId="176" fontId="28" fillId="0" borderId="14" xfId="3810" applyNumberFormat="1" applyFont="1" applyFill="1" applyBorder="1" applyAlignment="1">
      <alignment horizontal="center" vertical="center" wrapText="1"/>
      <protection/>
    </xf>
    <xf numFmtId="0" fontId="30" fillId="0" borderId="0" xfId="3810" applyFont="1">
      <alignment/>
      <protection/>
    </xf>
    <xf numFmtId="0" fontId="2" fillId="0" borderId="0" xfId="3810" applyFont="1" applyBorder="1">
      <alignment/>
      <protection/>
    </xf>
    <xf numFmtId="0" fontId="2" fillId="0" borderId="0" xfId="0" applyFont="1" applyAlignment="1">
      <alignment horizontal="center"/>
    </xf>
    <xf numFmtId="0" fontId="33" fillId="0" borderId="0" xfId="3822" applyFont="1">
      <alignment/>
      <protection/>
    </xf>
    <xf numFmtId="0" fontId="31" fillId="0" borderId="14" xfId="3822" applyFont="1" applyBorder="1">
      <alignment/>
      <protection/>
    </xf>
    <xf numFmtId="0" fontId="35" fillId="0" borderId="14" xfId="3822" applyFont="1" applyBorder="1">
      <alignment/>
      <protection/>
    </xf>
    <xf numFmtId="0" fontId="33" fillId="0" borderId="14" xfId="3822" applyFont="1" applyBorder="1" applyAlignment="1">
      <alignment wrapText="1"/>
      <protection/>
    </xf>
    <xf numFmtId="0" fontId="34" fillId="0" borderId="14" xfId="3822" applyFont="1" applyBorder="1">
      <alignment/>
      <protection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horizontal="center" vertical="center" textRotation="90" wrapText="1"/>
      <protection locked="0"/>
    </xf>
    <xf numFmtId="176" fontId="4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5" fillId="44" borderId="14" xfId="0" applyFont="1" applyFill="1" applyBorder="1" applyAlignment="1" applyProtection="1">
      <alignment horizontal="center" vertical="center" textRotation="90" wrapText="1"/>
      <protection locked="0"/>
    </xf>
    <xf numFmtId="0" fontId="5" fillId="44" borderId="14" xfId="0" applyFont="1" applyFill="1" applyBorder="1" applyAlignment="1" applyProtection="1">
      <alignment horizontal="center" vertical="center" wrapText="1"/>
      <protection locked="0"/>
    </xf>
    <xf numFmtId="49" fontId="5" fillId="4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176" fontId="3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49" fontId="5" fillId="45" borderId="14" xfId="3826" applyNumberFormat="1" applyFont="1" applyFill="1" applyBorder="1" applyAlignment="1" applyProtection="1">
      <alignment horizontal="left" vertical="center" wrapText="1"/>
      <protection locked="0"/>
    </xf>
    <xf numFmtId="49" fontId="6" fillId="45" borderId="14" xfId="3826" applyNumberFormat="1" applyFont="1" applyFill="1" applyBorder="1" applyAlignment="1">
      <alignment horizontal="center" vertical="center" wrapText="1"/>
      <protection/>
    </xf>
    <xf numFmtId="0" fontId="6" fillId="45" borderId="14" xfId="3826" applyFont="1" applyFill="1" applyBorder="1" applyAlignment="1" applyProtection="1">
      <alignment horizontal="center" vertical="center" wrapText="1"/>
      <protection locked="0"/>
    </xf>
    <xf numFmtId="49" fontId="6" fillId="45" borderId="14" xfId="0" applyNumberFormat="1" applyFont="1" applyFill="1" applyBorder="1" applyAlignment="1">
      <alignment horizontal="center" vertical="center" wrapText="1"/>
    </xf>
    <xf numFmtId="49" fontId="5" fillId="0" borderId="14" xfId="3826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3826" applyNumberFormat="1" applyFont="1" applyFill="1" applyBorder="1" applyAlignment="1">
      <alignment horizontal="center" vertical="center" wrapText="1"/>
      <protection/>
    </xf>
    <xf numFmtId="0" fontId="6" fillId="0" borderId="14" xfId="3826" applyFont="1" applyFill="1" applyBorder="1" applyAlignment="1" applyProtection="1">
      <alignment horizontal="center" vertical="center" wrapText="1"/>
      <protection locked="0"/>
    </xf>
    <xf numFmtId="49" fontId="5" fillId="0" borderId="14" xfId="1954" applyNumberFormat="1" applyFont="1" applyFill="1" applyBorder="1" applyAlignment="1" applyProtection="1">
      <alignment vertical="center" wrapText="1"/>
      <protection locked="0"/>
    </xf>
    <xf numFmtId="49" fontId="6" fillId="45" borderId="14" xfId="3826" applyNumberFormat="1" applyFont="1" applyFill="1" applyBorder="1" applyAlignment="1" applyProtection="1">
      <alignment horizontal="center" vertical="center" wrapText="1"/>
      <protection locked="0"/>
    </xf>
    <xf numFmtId="0" fontId="6" fillId="45" borderId="14" xfId="0" applyFont="1" applyFill="1" applyBorder="1" applyAlignment="1" applyProtection="1">
      <alignment horizontal="center" vertical="center"/>
      <protection locked="0"/>
    </xf>
    <xf numFmtId="0" fontId="6" fillId="45" borderId="14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176" fontId="2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horizontal="center" vertical="center" textRotation="90" wrapText="1"/>
      <protection locked="0"/>
    </xf>
    <xf numFmtId="176" fontId="4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vertical="center" wrapText="1"/>
      <protection locked="0"/>
    </xf>
    <xf numFmtId="49" fontId="6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4" xfId="0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horizontal="left" vertical="center" wrapText="1"/>
      <protection locked="0"/>
    </xf>
    <xf numFmtId="0" fontId="6" fillId="45" borderId="14" xfId="0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vertical="center" wrapText="1"/>
      <protection locked="0"/>
    </xf>
    <xf numFmtId="0" fontId="39" fillId="45" borderId="14" xfId="0" applyFont="1" applyFill="1" applyBorder="1" applyAlignment="1" applyProtection="1">
      <alignment horizontal="center" vertical="center"/>
      <protection locked="0"/>
    </xf>
    <xf numFmtId="49" fontId="6" fillId="0" borderId="14" xfId="3826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1553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6" fontId="4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45" borderId="14" xfId="0" applyFont="1" applyFill="1" applyBorder="1" applyAlignment="1" applyProtection="1">
      <alignment horizontal="center" vertical="center"/>
      <protection locked="0"/>
    </xf>
    <xf numFmtId="0" fontId="5" fillId="45" borderId="14" xfId="0" applyFont="1" applyFill="1" applyBorder="1" applyAlignment="1" applyProtection="1">
      <alignment horizontal="center" vertical="center" textRotation="90" wrapText="1"/>
      <protection locked="0"/>
    </xf>
    <xf numFmtId="0" fontId="4" fillId="45" borderId="14" xfId="0" applyFont="1" applyFill="1" applyBorder="1" applyAlignment="1" applyProtection="1">
      <alignment horizontal="center" vertical="center" textRotation="90" wrapText="1"/>
      <protection locked="0"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4" xfId="3810" applyFont="1" applyBorder="1" applyAlignment="1">
      <alignment horizontal="center" vertical="center" textRotation="90" wrapText="1"/>
      <protection/>
    </xf>
    <xf numFmtId="49" fontId="10" fillId="0" borderId="15" xfId="3810" applyNumberFormat="1" applyFont="1" applyBorder="1" applyAlignment="1">
      <alignment horizontal="center" vertical="center" wrapText="1"/>
      <protection/>
    </xf>
    <xf numFmtId="49" fontId="10" fillId="0" borderId="16" xfId="3810" applyNumberFormat="1" applyFont="1" applyBorder="1" applyAlignment="1">
      <alignment horizontal="center" vertical="center" wrapText="1"/>
      <protection/>
    </xf>
    <xf numFmtId="0" fontId="4" fillId="45" borderId="14" xfId="0" applyFont="1" applyFill="1" applyBorder="1" applyAlignment="1" applyProtection="1">
      <alignment horizontal="center" vertical="center" textRotation="90" wrapText="1"/>
      <protection locked="0"/>
    </xf>
    <xf numFmtId="0" fontId="4" fillId="45" borderId="14" xfId="0" applyFont="1" applyFill="1" applyBorder="1" applyAlignment="1" applyProtection="1">
      <alignment horizontal="center" vertical="center" wrapText="1"/>
      <protection locked="0"/>
    </xf>
    <xf numFmtId="49" fontId="10" fillId="0" borderId="14" xfId="3810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45" borderId="14" xfId="0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 wrapText="1"/>
    </xf>
    <xf numFmtId="0" fontId="10" fillId="0" borderId="0" xfId="3822" applyFont="1" applyAlignment="1">
      <alignment horizontal="center" vertical="center" wrapText="1"/>
      <protection/>
    </xf>
    <xf numFmtId="0" fontId="31" fillId="0" borderId="0" xfId="3822" applyFont="1" applyAlignment="1">
      <alignment horizontal="center" vertical="center" wrapText="1"/>
      <protection/>
    </xf>
    <xf numFmtId="0" fontId="32" fillId="0" borderId="0" xfId="3822" applyFont="1" applyAlignment="1">
      <alignment horizontal="center"/>
      <protection/>
    </xf>
  </cellXfs>
  <cellStyles count="4035">
    <cellStyle name="Normal" xfId="0"/>
    <cellStyle name="20% - Акцент1" xfId="15"/>
    <cellStyle name="20% - Акцент1 10" xfId="16"/>
    <cellStyle name="20% - Акцент1 10 2" xfId="17"/>
    <cellStyle name="20% - Акцент1 10 2 2" xfId="18"/>
    <cellStyle name="20% - Акцент1 10 3" xfId="19"/>
    <cellStyle name="20% - Акцент1 11" xfId="20"/>
    <cellStyle name="20% - Акцент1 11 2" xfId="21"/>
    <cellStyle name="20% - Акцент1 12" xfId="22"/>
    <cellStyle name="20% - Акцент1 12 2" xfId="23"/>
    <cellStyle name="20% - Акцент1 2" xfId="24"/>
    <cellStyle name="20% — акцент1 2" xfId="25"/>
    <cellStyle name="20% - Акцент1 2 10" xfId="26"/>
    <cellStyle name="20% - Акцент1 2 11" xfId="27"/>
    <cellStyle name="20% - Акцент1 2 12" xfId="28"/>
    <cellStyle name="20% - Акцент1 2 13" xfId="29"/>
    <cellStyle name="20% - Акцент1 2 14" xfId="30"/>
    <cellStyle name="20% - Акцент1 2 15" xfId="31"/>
    <cellStyle name="20% - Акцент1 2 2" xfId="32"/>
    <cellStyle name="20% — акцент1 2 2" xfId="33"/>
    <cellStyle name="20% - Акцент1 2 2 2" xfId="34"/>
    <cellStyle name="20% - Акцент1 2 2 2 2" xfId="35"/>
    <cellStyle name="20% - Акцент1 2 2 3" xfId="36"/>
    <cellStyle name="20% - Акцент1 2 2 4" xfId="37"/>
    <cellStyle name="20% - Акцент1 2 3" xfId="38"/>
    <cellStyle name="20% — акцент1 2 3" xfId="39"/>
    <cellStyle name="20% - Акцент1 2 3 2" xfId="40"/>
    <cellStyle name="20% - Акцент1 2 3 2 2" xfId="41"/>
    <cellStyle name="20% - Акцент1 2 3 3" xfId="42"/>
    <cellStyle name="20% - Акцент1 2 4" xfId="43"/>
    <cellStyle name="20% - Акцент1 2 4 2" xfId="44"/>
    <cellStyle name="20% - Акцент1 2 5" xfId="45"/>
    <cellStyle name="20% - Акцент1 2 5 2" xfId="46"/>
    <cellStyle name="20% - Акцент1 2 6" xfId="47"/>
    <cellStyle name="20% - Акцент1 2 6 2" xfId="48"/>
    <cellStyle name="20% - Акцент1 2 7" xfId="49"/>
    <cellStyle name="20% - Акцент1 2 8" xfId="50"/>
    <cellStyle name="20% - Акцент1 2 9" xfId="51"/>
    <cellStyle name="20% - Акцент1 2_29-30 мая" xfId="52"/>
    <cellStyle name="20% - Акцент1 3" xfId="53"/>
    <cellStyle name="20% - Акцент1 3 2" xfId="54"/>
    <cellStyle name="20% - Акцент1 3 2 2" xfId="55"/>
    <cellStyle name="20% - Акцент1 3 3" xfId="56"/>
    <cellStyle name="20% - Акцент1 3 3 2" xfId="57"/>
    <cellStyle name="20% - Акцент1 3 4" xfId="58"/>
    <cellStyle name="20% - Акцент1 4" xfId="59"/>
    <cellStyle name="20% - Акцент1 4 2" xfId="60"/>
    <cellStyle name="20% - Акцент1 4 2 2" xfId="61"/>
    <cellStyle name="20% - Акцент1 4 3" xfId="62"/>
    <cellStyle name="20% - Акцент1 5" xfId="63"/>
    <cellStyle name="20% - Акцент1 5 2" xfId="64"/>
    <cellStyle name="20% - Акцент1 5 2 2" xfId="65"/>
    <cellStyle name="20% - Акцент1 5 3" xfId="66"/>
    <cellStyle name="20% - Акцент1 6" xfId="67"/>
    <cellStyle name="20% - Акцент1 6 2" xfId="68"/>
    <cellStyle name="20% - Акцент1 6 2 2" xfId="69"/>
    <cellStyle name="20% - Акцент1 6 3" xfId="70"/>
    <cellStyle name="20% - Акцент1 7" xfId="71"/>
    <cellStyle name="20% - Акцент1 7 2" xfId="72"/>
    <cellStyle name="20% - Акцент1 7 2 2" xfId="73"/>
    <cellStyle name="20% - Акцент1 7 3" xfId="74"/>
    <cellStyle name="20% - Акцент1 8" xfId="75"/>
    <cellStyle name="20% - Акцент1 8 2" xfId="76"/>
    <cellStyle name="20% - Акцент1 8 2 2" xfId="77"/>
    <cellStyle name="20% - Акцент1 8 3" xfId="78"/>
    <cellStyle name="20% - Акцент1 9" xfId="79"/>
    <cellStyle name="20% - Акцент1 9 2" xfId="80"/>
    <cellStyle name="20% - Акцент1 9 2 2" xfId="81"/>
    <cellStyle name="20% - Акцент1 9 3" xfId="82"/>
    <cellStyle name="20% - Акцент2" xfId="83"/>
    <cellStyle name="20% - Акцент2 10" xfId="84"/>
    <cellStyle name="20% - Акцент2 10 2" xfId="85"/>
    <cellStyle name="20% - Акцент2 10 2 2" xfId="86"/>
    <cellStyle name="20% - Акцент2 10 3" xfId="87"/>
    <cellStyle name="20% - Акцент2 11" xfId="88"/>
    <cellStyle name="20% - Акцент2 11 2" xfId="89"/>
    <cellStyle name="20% - Акцент2 12" xfId="90"/>
    <cellStyle name="20% - Акцент2 12 2" xfId="91"/>
    <cellStyle name="20% - Акцент2 2" xfId="92"/>
    <cellStyle name="20% — акцент2 2" xfId="93"/>
    <cellStyle name="20% - Акцент2 2 10" xfId="94"/>
    <cellStyle name="20% - Акцент2 2 11" xfId="95"/>
    <cellStyle name="20% - Акцент2 2 12" xfId="96"/>
    <cellStyle name="20% - Акцент2 2 13" xfId="97"/>
    <cellStyle name="20% - Акцент2 2 14" xfId="98"/>
    <cellStyle name="20% - Акцент2 2 15" xfId="99"/>
    <cellStyle name="20% - Акцент2 2 2" xfId="100"/>
    <cellStyle name="20% — акцент2 2 2" xfId="101"/>
    <cellStyle name="20% - Акцент2 2 2 2" xfId="102"/>
    <cellStyle name="20% - Акцент2 2 2 2 2" xfId="103"/>
    <cellStyle name="20% - Акцент2 2 2 3" xfId="104"/>
    <cellStyle name="20% - Акцент2 2 2 4" xfId="105"/>
    <cellStyle name="20% - Акцент2 2 3" xfId="106"/>
    <cellStyle name="20% — акцент2 2 3" xfId="107"/>
    <cellStyle name="20% - Акцент2 2 3 2" xfId="108"/>
    <cellStyle name="20% - Акцент2 2 3 2 2" xfId="109"/>
    <cellStyle name="20% - Акцент2 2 3 3" xfId="110"/>
    <cellStyle name="20% - Акцент2 2 4" xfId="111"/>
    <cellStyle name="20% - Акцент2 2 4 2" xfId="112"/>
    <cellStyle name="20% - Акцент2 2 5" xfId="113"/>
    <cellStyle name="20% - Акцент2 2 5 2" xfId="114"/>
    <cellStyle name="20% - Акцент2 2 6" xfId="115"/>
    <cellStyle name="20% - Акцент2 2 6 2" xfId="116"/>
    <cellStyle name="20% - Акцент2 2 7" xfId="117"/>
    <cellStyle name="20% - Акцент2 2 8" xfId="118"/>
    <cellStyle name="20% - Акцент2 2 9" xfId="119"/>
    <cellStyle name="20% - Акцент2 2_29-30 мая" xfId="120"/>
    <cellStyle name="20% - Акцент2 3" xfId="121"/>
    <cellStyle name="20% - Акцент2 3 2" xfId="122"/>
    <cellStyle name="20% - Акцент2 3 2 2" xfId="123"/>
    <cellStyle name="20% - Акцент2 3 3" xfId="124"/>
    <cellStyle name="20% - Акцент2 3 3 2" xfId="125"/>
    <cellStyle name="20% - Акцент2 3 4" xfId="126"/>
    <cellStyle name="20% - Акцент2 4" xfId="127"/>
    <cellStyle name="20% - Акцент2 4 2" xfId="128"/>
    <cellStyle name="20% - Акцент2 4 2 2" xfId="129"/>
    <cellStyle name="20% - Акцент2 4 3" xfId="130"/>
    <cellStyle name="20% - Акцент2 5" xfId="131"/>
    <cellStyle name="20% - Акцент2 5 2" xfId="132"/>
    <cellStyle name="20% - Акцент2 5 2 2" xfId="133"/>
    <cellStyle name="20% - Акцент2 5 3" xfId="134"/>
    <cellStyle name="20% - Акцент2 6" xfId="135"/>
    <cellStyle name="20% - Акцент2 6 2" xfId="136"/>
    <cellStyle name="20% - Акцент2 6 2 2" xfId="137"/>
    <cellStyle name="20% - Акцент2 6 3" xfId="138"/>
    <cellStyle name="20% - Акцент2 7" xfId="139"/>
    <cellStyle name="20% - Акцент2 7 2" xfId="140"/>
    <cellStyle name="20% - Акцент2 7 2 2" xfId="141"/>
    <cellStyle name="20% - Акцент2 7 3" xfId="142"/>
    <cellStyle name="20% - Акцент2 8" xfId="143"/>
    <cellStyle name="20% - Акцент2 8 2" xfId="144"/>
    <cellStyle name="20% - Акцент2 8 2 2" xfId="145"/>
    <cellStyle name="20% - Акцент2 8 3" xfId="146"/>
    <cellStyle name="20% - Акцент2 9" xfId="147"/>
    <cellStyle name="20% - Акцент2 9 2" xfId="148"/>
    <cellStyle name="20% - Акцент2 9 2 2" xfId="149"/>
    <cellStyle name="20% - Акцент2 9 3" xfId="150"/>
    <cellStyle name="20% - Акцент3" xfId="151"/>
    <cellStyle name="20% - Акцент3 10" xfId="152"/>
    <cellStyle name="20% - Акцент3 10 2" xfId="153"/>
    <cellStyle name="20% - Акцент3 10 2 2" xfId="154"/>
    <cellStyle name="20% - Акцент3 10 3" xfId="155"/>
    <cellStyle name="20% - Акцент3 11" xfId="156"/>
    <cellStyle name="20% - Акцент3 11 2" xfId="157"/>
    <cellStyle name="20% - Акцент3 12" xfId="158"/>
    <cellStyle name="20% - Акцент3 12 2" xfId="159"/>
    <cellStyle name="20% - Акцент3 2" xfId="160"/>
    <cellStyle name="20% — акцент3 2" xfId="161"/>
    <cellStyle name="20% - Акцент3 2 10" xfId="162"/>
    <cellStyle name="20% - Акцент3 2 11" xfId="163"/>
    <cellStyle name="20% - Акцент3 2 12" xfId="164"/>
    <cellStyle name="20% - Акцент3 2 13" xfId="165"/>
    <cellStyle name="20% - Акцент3 2 14" xfId="166"/>
    <cellStyle name="20% - Акцент3 2 15" xfId="167"/>
    <cellStyle name="20% - Акцент3 2 2" xfId="168"/>
    <cellStyle name="20% — акцент3 2 2" xfId="169"/>
    <cellStyle name="20% - Акцент3 2 2 2" xfId="170"/>
    <cellStyle name="20% - Акцент3 2 2 2 2" xfId="171"/>
    <cellStyle name="20% - Акцент3 2 2 3" xfId="172"/>
    <cellStyle name="20% - Акцент3 2 2 4" xfId="173"/>
    <cellStyle name="20% - Акцент3 2 3" xfId="174"/>
    <cellStyle name="20% — акцент3 2 3" xfId="175"/>
    <cellStyle name="20% - Акцент3 2 3 2" xfId="176"/>
    <cellStyle name="20% - Акцент3 2 3 2 2" xfId="177"/>
    <cellStyle name="20% - Акцент3 2 3 3" xfId="178"/>
    <cellStyle name="20% - Акцент3 2 4" xfId="179"/>
    <cellStyle name="20% - Акцент3 2 4 2" xfId="180"/>
    <cellStyle name="20% - Акцент3 2 5" xfId="181"/>
    <cellStyle name="20% - Акцент3 2 5 2" xfId="182"/>
    <cellStyle name="20% - Акцент3 2 6" xfId="183"/>
    <cellStyle name="20% - Акцент3 2 6 2" xfId="184"/>
    <cellStyle name="20% - Акцент3 2 7" xfId="185"/>
    <cellStyle name="20% - Акцент3 2 8" xfId="186"/>
    <cellStyle name="20% - Акцент3 2 9" xfId="187"/>
    <cellStyle name="20% - Акцент3 2_29-30 мая" xfId="188"/>
    <cellStyle name="20% - Акцент3 3" xfId="189"/>
    <cellStyle name="20% - Акцент3 3 2" xfId="190"/>
    <cellStyle name="20% - Акцент3 3 2 2" xfId="191"/>
    <cellStyle name="20% - Акцент3 3 3" xfId="192"/>
    <cellStyle name="20% - Акцент3 3 3 2" xfId="193"/>
    <cellStyle name="20% - Акцент3 3 4" xfId="194"/>
    <cellStyle name="20% - Акцент3 4" xfId="195"/>
    <cellStyle name="20% - Акцент3 4 2" xfId="196"/>
    <cellStyle name="20% - Акцент3 4 2 2" xfId="197"/>
    <cellStyle name="20% - Акцент3 4 3" xfId="198"/>
    <cellStyle name="20% - Акцент3 5" xfId="199"/>
    <cellStyle name="20% - Акцент3 5 2" xfId="200"/>
    <cellStyle name="20% - Акцент3 5 2 2" xfId="201"/>
    <cellStyle name="20% - Акцент3 5 3" xfId="202"/>
    <cellStyle name="20% - Акцент3 6" xfId="203"/>
    <cellStyle name="20% - Акцент3 6 2" xfId="204"/>
    <cellStyle name="20% - Акцент3 6 2 2" xfId="205"/>
    <cellStyle name="20% - Акцент3 6 3" xfId="206"/>
    <cellStyle name="20% - Акцент3 7" xfId="207"/>
    <cellStyle name="20% - Акцент3 7 2" xfId="208"/>
    <cellStyle name="20% - Акцент3 7 2 2" xfId="209"/>
    <cellStyle name="20% - Акцент3 7 3" xfId="210"/>
    <cellStyle name="20% - Акцент3 8" xfId="211"/>
    <cellStyle name="20% - Акцент3 8 2" xfId="212"/>
    <cellStyle name="20% - Акцент3 8 2 2" xfId="213"/>
    <cellStyle name="20% - Акцент3 8 3" xfId="214"/>
    <cellStyle name="20% - Акцент3 9" xfId="215"/>
    <cellStyle name="20% - Акцент3 9 2" xfId="216"/>
    <cellStyle name="20% - Акцент3 9 2 2" xfId="217"/>
    <cellStyle name="20% - Акцент3 9 3" xfId="218"/>
    <cellStyle name="20% - Акцент4" xfId="219"/>
    <cellStyle name="20% - Акцент4 10" xfId="220"/>
    <cellStyle name="20% - Акцент4 10 2" xfId="221"/>
    <cellStyle name="20% - Акцент4 10 2 2" xfId="222"/>
    <cellStyle name="20% - Акцент4 10 3" xfId="223"/>
    <cellStyle name="20% - Акцент4 11" xfId="224"/>
    <cellStyle name="20% - Акцент4 11 2" xfId="225"/>
    <cellStyle name="20% - Акцент4 12" xfId="226"/>
    <cellStyle name="20% - Акцент4 12 2" xfId="227"/>
    <cellStyle name="20% - Акцент4 2" xfId="228"/>
    <cellStyle name="20% — акцент4 2" xfId="229"/>
    <cellStyle name="20% - Акцент4 2 10" xfId="230"/>
    <cellStyle name="20% - Акцент4 2 11" xfId="231"/>
    <cellStyle name="20% - Акцент4 2 12" xfId="232"/>
    <cellStyle name="20% - Акцент4 2 13" xfId="233"/>
    <cellStyle name="20% - Акцент4 2 14" xfId="234"/>
    <cellStyle name="20% - Акцент4 2 15" xfId="235"/>
    <cellStyle name="20% - Акцент4 2 2" xfId="236"/>
    <cellStyle name="20% — акцент4 2 2" xfId="237"/>
    <cellStyle name="20% - Акцент4 2 2 2" xfId="238"/>
    <cellStyle name="20% - Акцент4 2 2 2 2" xfId="239"/>
    <cellStyle name="20% - Акцент4 2 2 3" xfId="240"/>
    <cellStyle name="20% - Акцент4 2 2 4" xfId="241"/>
    <cellStyle name="20% - Акцент4 2 3" xfId="242"/>
    <cellStyle name="20% — акцент4 2 3" xfId="243"/>
    <cellStyle name="20% - Акцент4 2 3 2" xfId="244"/>
    <cellStyle name="20% - Акцент4 2 3 2 2" xfId="245"/>
    <cellStyle name="20% - Акцент4 2 3 3" xfId="246"/>
    <cellStyle name="20% - Акцент4 2 4" xfId="247"/>
    <cellStyle name="20% - Акцент4 2 4 2" xfId="248"/>
    <cellStyle name="20% - Акцент4 2 5" xfId="249"/>
    <cellStyle name="20% - Акцент4 2 5 2" xfId="250"/>
    <cellStyle name="20% - Акцент4 2 6" xfId="251"/>
    <cellStyle name="20% - Акцент4 2 6 2" xfId="252"/>
    <cellStyle name="20% - Акцент4 2 7" xfId="253"/>
    <cellStyle name="20% - Акцент4 2 8" xfId="254"/>
    <cellStyle name="20% - Акцент4 2 9" xfId="255"/>
    <cellStyle name="20% - Акцент4 2_29-30 мая" xfId="256"/>
    <cellStyle name="20% - Акцент4 3" xfId="257"/>
    <cellStyle name="20% - Акцент4 3 2" xfId="258"/>
    <cellStyle name="20% - Акцент4 3 2 2" xfId="259"/>
    <cellStyle name="20% - Акцент4 3 3" xfId="260"/>
    <cellStyle name="20% - Акцент4 3 3 2" xfId="261"/>
    <cellStyle name="20% - Акцент4 3 4" xfId="262"/>
    <cellStyle name="20% - Акцент4 4" xfId="263"/>
    <cellStyle name="20% - Акцент4 4 2" xfId="264"/>
    <cellStyle name="20% - Акцент4 4 2 2" xfId="265"/>
    <cellStyle name="20% - Акцент4 4 3" xfId="266"/>
    <cellStyle name="20% - Акцент4 5" xfId="267"/>
    <cellStyle name="20% - Акцент4 5 2" xfId="268"/>
    <cellStyle name="20% - Акцент4 5 2 2" xfId="269"/>
    <cellStyle name="20% - Акцент4 5 3" xfId="270"/>
    <cellStyle name="20% - Акцент4 6" xfId="271"/>
    <cellStyle name="20% - Акцент4 6 2" xfId="272"/>
    <cellStyle name="20% - Акцент4 6 2 2" xfId="273"/>
    <cellStyle name="20% - Акцент4 6 3" xfId="274"/>
    <cellStyle name="20% - Акцент4 7" xfId="275"/>
    <cellStyle name="20% - Акцент4 7 2" xfId="276"/>
    <cellStyle name="20% - Акцент4 7 2 2" xfId="277"/>
    <cellStyle name="20% - Акцент4 7 3" xfId="278"/>
    <cellStyle name="20% - Акцент4 8" xfId="279"/>
    <cellStyle name="20% - Акцент4 8 2" xfId="280"/>
    <cellStyle name="20% - Акцент4 8 2 2" xfId="281"/>
    <cellStyle name="20% - Акцент4 8 3" xfId="282"/>
    <cellStyle name="20% - Акцент4 9" xfId="283"/>
    <cellStyle name="20% - Акцент4 9 2" xfId="284"/>
    <cellStyle name="20% - Акцент4 9 2 2" xfId="285"/>
    <cellStyle name="20% - Акцент4 9 3" xfId="286"/>
    <cellStyle name="20% - Акцент5" xfId="287"/>
    <cellStyle name="20% - Акцент5 10" xfId="288"/>
    <cellStyle name="20% - Акцент5 10 2" xfId="289"/>
    <cellStyle name="20% - Акцент5 10 2 2" xfId="290"/>
    <cellStyle name="20% - Акцент5 10 3" xfId="291"/>
    <cellStyle name="20% - Акцент5 11" xfId="292"/>
    <cellStyle name="20% - Акцент5 11 2" xfId="293"/>
    <cellStyle name="20% - Акцент5 12" xfId="294"/>
    <cellStyle name="20% - Акцент5 12 2" xfId="295"/>
    <cellStyle name="20% - Акцент5 2" xfId="296"/>
    <cellStyle name="20% — акцент5 2" xfId="297"/>
    <cellStyle name="20% - Акцент5 2 10" xfId="298"/>
    <cellStyle name="20% - Акцент5 2 11" xfId="299"/>
    <cellStyle name="20% - Акцент5 2 12" xfId="300"/>
    <cellStyle name="20% - Акцент5 2 13" xfId="301"/>
    <cellStyle name="20% - Акцент5 2 14" xfId="302"/>
    <cellStyle name="20% - Акцент5 2 15" xfId="303"/>
    <cellStyle name="20% - Акцент5 2 2" xfId="304"/>
    <cellStyle name="20% — акцент5 2 2" xfId="305"/>
    <cellStyle name="20% - Акцент5 2 2 2" xfId="306"/>
    <cellStyle name="20% - Акцент5 2 2 2 2" xfId="307"/>
    <cellStyle name="20% - Акцент5 2 2 3" xfId="308"/>
    <cellStyle name="20% - Акцент5 2 2 4" xfId="309"/>
    <cellStyle name="20% - Акцент5 2 3" xfId="310"/>
    <cellStyle name="20% — акцент5 2 3" xfId="311"/>
    <cellStyle name="20% - Акцент5 2 3 2" xfId="312"/>
    <cellStyle name="20% - Акцент5 2 3 2 2" xfId="313"/>
    <cellStyle name="20% - Акцент5 2 3 3" xfId="314"/>
    <cellStyle name="20% - Акцент5 2 4" xfId="315"/>
    <cellStyle name="20% - Акцент5 2 4 2" xfId="316"/>
    <cellStyle name="20% - Акцент5 2 5" xfId="317"/>
    <cellStyle name="20% - Акцент5 2 5 2" xfId="318"/>
    <cellStyle name="20% - Акцент5 2 6" xfId="319"/>
    <cellStyle name="20% - Акцент5 2 6 2" xfId="320"/>
    <cellStyle name="20% - Акцент5 2 7" xfId="321"/>
    <cellStyle name="20% - Акцент5 2 8" xfId="322"/>
    <cellStyle name="20% - Акцент5 2 9" xfId="323"/>
    <cellStyle name="20% - Акцент5 2_29-30 мая" xfId="324"/>
    <cellStyle name="20% - Акцент5 3" xfId="325"/>
    <cellStyle name="20% - Акцент5 3 2" xfId="326"/>
    <cellStyle name="20% - Акцент5 3 2 2" xfId="327"/>
    <cellStyle name="20% - Акцент5 3 3" xfId="328"/>
    <cellStyle name="20% - Акцент5 3 3 2" xfId="329"/>
    <cellStyle name="20% - Акцент5 3 4" xfId="330"/>
    <cellStyle name="20% - Акцент5 4" xfId="331"/>
    <cellStyle name="20% - Акцент5 4 2" xfId="332"/>
    <cellStyle name="20% - Акцент5 4 2 2" xfId="333"/>
    <cellStyle name="20% - Акцент5 4 3" xfId="334"/>
    <cellStyle name="20% - Акцент5 5" xfId="335"/>
    <cellStyle name="20% - Акцент5 5 2" xfId="336"/>
    <cellStyle name="20% - Акцент5 5 2 2" xfId="337"/>
    <cellStyle name="20% - Акцент5 5 3" xfId="338"/>
    <cellStyle name="20% - Акцент5 6" xfId="339"/>
    <cellStyle name="20% - Акцент5 6 2" xfId="340"/>
    <cellStyle name="20% - Акцент5 6 2 2" xfId="341"/>
    <cellStyle name="20% - Акцент5 6 3" xfId="342"/>
    <cellStyle name="20% - Акцент5 7" xfId="343"/>
    <cellStyle name="20% - Акцент5 7 2" xfId="344"/>
    <cellStyle name="20% - Акцент5 7 2 2" xfId="345"/>
    <cellStyle name="20% - Акцент5 7 3" xfId="346"/>
    <cellStyle name="20% - Акцент5 8" xfId="347"/>
    <cellStyle name="20% - Акцент5 8 2" xfId="348"/>
    <cellStyle name="20% - Акцент5 8 2 2" xfId="349"/>
    <cellStyle name="20% - Акцент5 8 3" xfId="350"/>
    <cellStyle name="20% - Акцент5 9" xfId="351"/>
    <cellStyle name="20% - Акцент5 9 2" xfId="352"/>
    <cellStyle name="20% - Акцент5 9 2 2" xfId="353"/>
    <cellStyle name="20% - Акцент5 9 3" xfId="354"/>
    <cellStyle name="20% - Акцент6" xfId="355"/>
    <cellStyle name="20% - Акцент6 10" xfId="356"/>
    <cellStyle name="20% - Акцент6 10 2" xfId="357"/>
    <cellStyle name="20% - Акцент6 10 2 2" xfId="358"/>
    <cellStyle name="20% - Акцент6 10 3" xfId="359"/>
    <cellStyle name="20% - Акцент6 11" xfId="360"/>
    <cellStyle name="20% - Акцент6 11 2" xfId="361"/>
    <cellStyle name="20% - Акцент6 12" xfId="362"/>
    <cellStyle name="20% - Акцент6 12 2" xfId="363"/>
    <cellStyle name="20% - Акцент6 2" xfId="364"/>
    <cellStyle name="20% — акцент6 2" xfId="365"/>
    <cellStyle name="20% - Акцент6 2 10" xfId="366"/>
    <cellStyle name="20% - Акцент6 2 11" xfId="367"/>
    <cellStyle name="20% - Акцент6 2 12" xfId="368"/>
    <cellStyle name="20% - Акцент6 2 13" xfId="369"/>
    <cellStyle name="20% - Акцент6 2 14" xfId="370"/>
    <cellStyle name="20% - Акцент6 2 15" xfId="371"/>
    <cellStyle name="20% - Акцент6 2 2" xfId="372"/>
    <cellStyle name="20% — акцент6 2 2" xfId="373"/>
    <cellStyle name="20% - Акцент6 2 2 2" xfId="374"/>
    <cellStyle name="20% - Акцент6 2 2 2 2" xfId="375"/>
    <cellStyle name="20% - Акцент6 2 2 3" xfId="376"/>
    <cellStyle name="20% - Акцент6 2 2 4" xfId="377"/>
    <cellStyle name="20% - Акцент6 2 3" xfId="378"/>
    <cellStyle name="20% — акцент6 2 3" xfId="379"/>
    <cellStyle name="20% - Акцент6 2 3 2" xfId="380"/>
    <cellStyle name="20% - Акцент6 2 3 2 2" xfId="381"/>
    <cellStyle name="20% - Акцент6 2 3 3" xfId="382"/>
    <cellStyle name="20% - Акцент6 2 4" xfId="383"/>
    <cellStyle name="20% - Акцент6 2 4 2" xfId="384"/>
    <cellStyle name="20% - Акцент6 2 5" xfId="385"/>
    <cellStyle name="20% - Акцент6 2 5 2" xfId="386"/>
    <cellStyle name="20% - Акцент6 2 6" xfId="387"/>
    <cellStyle name="20% - Акцент6 2 6 2" xfId="388"/>
    <cellStyle name="20% - Акцент6 2 7" xfId="389"/>
    <cellStyle name="20% - Акцент6 2 8" xfId="390"/>
    <cellStyle name="20% - Акцент6 2 9" xfId="391"/>
    <cellStyle name="20% - Акцент6 2_29-30 мая" xfId="392"/>
    <cellStyle name="20% - Акцент6 3" xfId="393"/>
    <cellStyle name="20% - Акцент6 3 2" xfId="394"/>
    <cellStyle name="20% - Акцент6 3 2 2" xfId="395"/>
    <cellStyle name="20% - Акцент6 3 3" xfId="396"/>
    <cellStyle name="20% - Акцент6 3 3 2" xfId="397"/>
    <cellStyle name="20% - Акцент6 3 4" xfId="398"/>
    <cellStyle name="20% - Акцент6 4" xfId="399"/>
    <cellStyle name="20% - Акцент6 4 2" xfId="400"/>
    <cellStyle name="20% - Акцент6 4 2 2" xfId="401"/>
    <cellStyle name="20% - Акцент6 4 3" xfId="402"/>
    <cellStyle name="20% - Акцент6 5" xfId="403"/>
    <cellStyle name="20% - Акцент6 5 2" xfId="404"/>
    <cellStyle name="20% - Акцент6 5 2 2" xfId="405"/>
    <cellStyle name="20% - Акцент6 5 3" xfId="406"/>
    <cellStyle name="20% - Акцент6 6" xfId="407"/>
    <cellStyle name="20% - Акцент6 6 2" xfId="408"/>
    <cellStyle name="20% - Акцент6 6 2 2" xfId="409"/>
    <cellStyle name="20% - Акцент6 6 3" xfId="410"/>
    <cellStyle name="20% - Акцент6 7" xfId="411"/>
    <cellStyle name="20% - Акцент6 7 2" xfId="412"/>
    <cellStyle name="20% - Акцент6 7 2 2" xfId="413"/>
    <cellStyle name="20% - Акцент6 7 3" xfId="414"/>
    <cellStyle name="20% - Акцент6 8" xfId="415"/>
    <cellStyle name="20% - Акцент6 8 2" xfId="416"/>
    <cellStyle name="20% - Акцент6 8 2 2" xfId="417"/>
    <cellStyle name="20% - Акцент6 8 3" xfId="418"/>
    <cellStyle name="20% - Акцент6 9" xfId="419"/>
    <cellStyle name="20% - Акцент6 9 2" xfId="420"/>
    <cellStyle name="20% - Акцент6 9 2 2" xfId="421"/>
    <cellStyle name="20% - Акцент6 9 3" xfId="422"/>
    <cellStyle name="40% - Акцент1" xfId="423"/>
    <cellStyle name="40% - Акцент1 10" xfId="424"/>
    <cellStyle name="40% - Акцент1 10 2" xfId="425"/>
    <cellStyle name="40% - Акцент1 10 2 2" xfId="426"/>
    <cellStyle name="40% - Акцент1 10 3" xfId="427"/>
    <cellStyle name="40% - Акцент1 11" xfId="428"/>
    <cellStyle name="40% - Акцент1 11 2" xfId="429"/>
    <cellStyle name="40% - Акцент1 12" xfId="430"/>
    <cellStyle name="40% - Акцент1 12 2" xfId="431"/>
    <cellStyle name="40% - Акцент1 2" xfId="432"/>
    <cellStyle name="40% — акцент1 2" xfId="433"/>
    <cellStyle name="40% - Акцент1 2 10" xfId="434"/>
    <cellStyle name="40% - Акцент1 2 11" xfId="435"/>
    <cellStyle name="40% - Акцент1 2 12" xfId="436"/>
    <cellStyle name="40% - Акцент1 2 13" xfId="437"/>
    <cellStyle name="40% - Акцент1 2 14" xfId="438"/>
    <cellStyle name="40% - Акцент1 2 15" xfId="439"/>
    <cellStyle name="40% - Акцент1 2 2" xfId="440"/>
    <cellStyle name="40% — акцент1 2 2" xfId="441"/>
    <cellStyle name="40% - Акцент1 2 2 2" xfId="442"/>
    <cellStyle name="40% - Акцент1 2 2 2 2" xfId="443"/>
    <cellStyle name="40% - Акцент1 2 2 3" xfId="444"/>
    <cellStyle name="40% - Акцент1 2 2 4" xfId="445"/>
    <cellStyle name="40% - Акцент1 2 3" xfId="446"/>
    <cellStyle name="40% — акцент1 2 3" xfId="447"/>
    <cellStyle name="40% - Акцент1 2 3 2" xfId="448"/>
    <cellStyle name="40% - Акцент1 2 3 2 2" xfId="449"/>
    <cellStyle name="40% - Акцент1 2 3 3" xfId="450"/>
    <cellStyle name="40% - Акцент1 2 4" xfId="451"/>
    <cellStyle name="40% - Акцент1 2 4 2" xfId="452"/>
    <cellStyle name="40% - Акцент1 2 5" xfId="453"/>
    <cellStyle name="40% - Акцент1 2 5 2" xfId="454"/>
    <cellStyle name="40% - Акцент1 2 6" xfId="455"/>
    <cellStyle name="40% - Акцент1 2 6 2" xfId="456"/>
    <cellStyle name="40% - Акцент1 2 7" xfId="457"/>
    <cellStyle name="40% - Акцент1 2 8" xfId="458"/>
    <cellStyle name="40% - Акцент1 2 9" xfId="459"/>
    <cellStyle name="40% - Акцент1 2_29-30 мая" xfId="460"/>
    <cellStyle name="40% - Акцент1 3" xfId="461"/>
    <cellStyle name="40% - Акцент1 3 2" xfId="462"/>
    <cellStyle name="40% - Акцент1 3 2 2" xfId="463"/>
    <cellStyle name="40% - Акцент1 3 3" xfId="464"/>
    <cellStyle name="40% - Акцент1 3 3 2" xfId="465"/>
    <cellStyle name="40% - Акцент1 3 4" xfId="466"/>
    <cellStyle name="40% - Акцент1 4" xfId="467"/>
    <cellStyle name="40% - Акцент1 4 2" xfId="468"/>
    <cellStyle name="40% - Акцент1 4 2 2" xfId="469"/>
    <cellStyle name="40% - Акцент1 4 3" xfId="470"/>
    <cellStyle name="40% - Акцент1 5" xfId="471"/>
    <cellStyle name="40% - Акцент1 5 2" xfId="472"/>
    <cellStyle name="40% - Акцент1 5 2 2" xfId="473"/>
    <cellStyle name="40% - Акцент1 5 3" xfId="474"/>
    <cellStyle name="40% - Акцент1 6" xfId="475"/>
    <cellStyle name="40% - Акцент1 6 2" xfId="476"/>
    <cellStyle name="40% - Акцент1 6 2 2" xfId="477"/>
    <cellStyle name="40% - Акцент1 6 3" xfId="478"/>
    <cellStyle name="40% - Акцент1 7" xfId="479"/>
    <cellStyle name="40% - Акцент1 7 2" xfId="480"/>
    <cellStyle name="40% - Акцент1 7 2 2" xfId="481"/>
    <cellStyle name="40% - Акцент1 7 3" xfId="482"/>
    <cellStyle name="40% - Акцент1 8" xfId="483"/>
    <cellStyle name="40% - Акцент1 8 2" xfId="484"/>
    <cellStyle name="40% - Акцент1 8 2 2" xfId="485"/>
    <cellStyle name="40% - Акцент1 8 3" xfId="486"/>
    <cellStyle name="40% - Акцент1 9" xfId="487"/>
    <cellStyle name="40% - Акцент1 9 2" xfId="488"/>
    <cellStyle name="40% - Акцент1 9 2 2" xfId="489"/>
    <cellStyle name="40% - Акцент1 9 3" xfId="490"/>
    <cellStyle name="40% - Акцент2" xfId="491"/>
    <cellStyle name="40% - Акцент2 10" xfId="492"/>
    <cellStyle name="40% - Акцент2 10 2" xfId="493"/>
    <cellStyle name="40% - Акцент2 10 2 2" xfId="494"/>
    <cellStyle name="40% - Акцент2 10 3" xfId="495"/>
    <cellStyle name="40% - Акцент2 11" xfId="496"/>
    <cellStyle name="40% - Акцент2 11 2" xfId="497"/>
    <cellStyle name="40% - Акцент2 12" xfId="498"/>
    <cellStyle name="40% - Акцент2 12 2" xfId="499"/>
    <cellStyle name="40% - Акцент2 2" xfId="500"/>
    <cellStyle name="40% — акцент2 2" xfId="501"/>
    <cellStyle name="40% - Акцент2 2 10" xfId="502"/>
    <cellStyle name="40% - Акцент2 2 11" xfId="503"/>
    <cellStyle name="40% - Акцент2 2 12" xfId="504"/>
    <cellStyle name="40% - Акцент2 2 13" xfId="505"/>
    <cellStyle name="40% - Акцент2 2 14" xfId="506"/>
    <cellStyle name="40% - Акцент2 2 15" xfId="507"/>
    <cellStyle name="40% - Акцент2 2 2" xfId="508"/>
    <cellStyle name="40% — акцент2 2 2" xfId="509"/>
    <cellStyle name="40% - Акцент2 2 2 2" xfId="510"/>
    <cellStyle name="40% - Акцент2 2 2 2 2" xfId="511"/>
    <cellStyle name="40% - Акцент2 2 2 3" xfId="512"/>
    <cellStyle name="40% - Акцент2 2 2 4" xfId="513"/>
    <cellStyle name="40% - Акцент2 2 3" xfId="514"/>
    <cellStyle name="40% — акцент2 2 3" xfId="515"/>
    <cellStyle name="40% - Акцент2 2 3 2" xfId="516"/>
    <cellStyle name="40% - Акцент2 2 3 2 2" xfId="517"/>
    <cellStyle name="40% - Акцент2 2 3 3" xfId="518"/>
    <cellStyle name="40% - Акцент2 2 4" xfId="519"/>
    <cellStyle name="40% - Акцент2 2 4 2" xfId="520"/>
    <cellStyle name="40% - Акцент2 2 5" xfId="521"/>
    <cellStyle name="40% - Акцент2 2 5 2" xfId="522"/>
    <cellStyle name="40% - Акцент2 2 6" xfId="523"/>
    <cellStyle name="40% - Акцент2 2 6 2" xfId="524"/>
    <cellStyle name="40% - Акцент2 2 7" xfId="525"/>
    <cellStyle name="40% - Акцент2 2 8" xfId="526"/>
    <cellStyle name="40% - Акцент2 2 9" xfId="527"/>
    <cellStyle name="40% - Акцент2 2_29-30 мая" xfId="528"/>
    <cellStyle name="40% - Акцент2 3" xfId="529"/>
    <cellStyle name="40% - Акцент2 3 2" xfId="530"/>
    <cellStyle name="40% - Акцент2 3 2 2" xfId="531"/>
    <cellStyle name="40% - Акцент2 3 3" xfId="532"/>
    <cellStyle name="40% - Акцент2 3 3 2" xfId="533"/>
    <cellStyle name="40% - Акцент2 3 4" xfId="534"/>
    <cellStyle name="40% - Акцент2 4" xfId="535"/>
    <cellStyle name="40% - Акцент2 4 2" xfId="536"/>
    <cellStyle name="40% - Акцент2 4 2 2" xfId="537"/>
    <cellStyle name="40% - Акцент2 4 3" xfId="538"/>
    <cellStyle name="40% - Акцент2 5" xfId="539"/>
    <cellStyle name="40% - Акцент2 5 2" xfId="540"/>
    <cellStyle name="40% - Акцент2 5 2 2" xfId="541"/>
    <cellStyle name="40% - Акцент2 5 3" xfId="542"/>
    <cellStyle name="40% - Акцент2 6" xfId="543"/>
    <cellStyle name="40% - Акцент2 6 2" xfId="544"/>
    <cellStyle name="40% - Акцент2 6 2 2" xfId="545"/>
    <cellStyle name="40% - Акцент2 6 3" xfId="546"/>
    <cellStyle name="40% - Акцент2 7" xfId="547"/>
    <cellStyle name="40% - Акцент2 7 2" xfId="548"/>
    <cellStyle name="40% - Акцент2 7 2 2" xfId="549"/>
    <cellStyle name="40% - Акцент2 7 3" xfId="550"/>
    <cellStyle name="40% - Акцент2 8" xfId="551"/>
    <cellStyle name="40% - Акцент2 8 2" xfId="552"/>
    <cellStyle name="40% - Акцент2 8 2 2" xfId="553"/>
    <cellStyle name="40% - Акцент2 8 3" xfId="554"/>
    <cellStyle name="40% - Акцент2 9" xfId="555"/>
    <cellStyle name="40% - Акцент2 9 2" xfId="556"/>
    <cellStyle name="40% - Акцент2 9 2 2" xfId="557"/>
    <cellStyle name="40% - Акцент2 9 3" xfId="558"/>
    <cellStyle name="40% - Акцент3" xfId="559"/>
    <cellStyle name="40% - Акцент3 10" xfId="560"/>
    <cellStyle name="40% - Акцент3 10 2" xfId="561"/>
    <cellStyle name="40% - Акцент3 10 2 2" xfId="562"/>
    <cellStyle name="40% - Акцент3 10 3" xfId="563"/>
    <cellStyle name="40% - Акцент3 11" xfId="564"/>
    <cellStyle name="40% - Акцент3 11 2" xfId="565"/>
    <cellStyle name="40% - Акцент3 12" xfId="566"/>
    <cellStyle name="40% - Акцент3 12 2" xfId="567"/>
    <cellStyle name="40% - Акцент3 2" xfId="568"/>
    <cellStyle name="40% — акцент3 2" xfId="569"/>
    <cellStyle name="40% - Акцент3 2 10" xfId="570"/>
    <cellStyle name="40% - Акцент3 2 11" xfId="571"/>
    <cellStyle name="40% - Акцент3 2 12" xfId="572"/>
    <cellStyle name="40% - Акцент3 2 13" xfId="573"/>
    <cellStyle name="40% - Акцент3 2 14" xfId="574"/>
    <cellStyle name="40% - Акцент3 2 15" xfId="575"/>
    <cellStyle name="40% - Акцент3 2 2" xfId="576"/>
    <cellStyle name="40% — акцент3 2 2" xfId="577"/>
    <cellStyle name="40% - Акцент3 2 2 2" xfId="578"/>
    <cellStyle name="40% - Акцент3 2 2 2 2" xfId="579"/>
    <cellStyle name="40% - Акцент3 2 2 3" xfId="580"/>
    <cellStyle name="40% - Акцент3 2 2 4" xfId="581"/>
    <cellStyle name="40% - Акцент3 2 3" xfId="582"/>
    <cellStyle name="40% — акцент3 2 3" xfId="583"/>
    <cellStyle name="40% - Акцент3 2 3 2" xfId="584"/>
    <cellStyle name="40% - Акцент3 2 3 2 2" xfId="585"/>
    <cellStyle name="40% - Акцент3 2 3 3" xfId="586"/>
    <cellStyle name="40% - Акцент3 2 4" xfId="587"/>
    <cellStyle name="40% - Акцент3 2 4 2" xfId="588"/>
    <cellStyle name="40% - Акцент3 2 5" xfId="589"/>
    <cellStyle name="40% - Акцент3 2 5 2" xfId="590"/>
    <cellStyle name="40% - Акцент3 2 6" xfId="591"/>
    <cellStyle name="40% - Акцент3 2 6 2" xfId="592"/>
    <cellStyle name="40% - Акцент3 2 7" xfId="593"/>
    <cellStyle name="40% - Акцент3 2 8" xfId="594"/>
    <cellStyle name="40% - Акцент3 2 9" xfId="595"/>
    <cellStyle name="40% - Акцент3 2_29-30 мая" xfId="596"/>
    <cellStyle name="40% - Акцент3 3" xfId="597"/>
    <cellStyle name="40% - Акцент3 3 2" xfId="598"/>
    <cellStyle name="40% - Акцент3 3 2 2" xfId="599"/>
    <cellStyle name="40% - Акцент3 3 3" xfId="600"/>
    <cellStyle name="40% - Акцент3 3 3 2" xfId="601"/>
    <cellStyle name="40% - Акцент3 3 4" xfId="602"/>
    <cellStyle name="40% - Акцент3 4" xfId="603"/>
    <cellStyle name="40% - Акцент3 4 2" xfId="604"/>
    <cellStyle name="40% - Акцент3 4 2 2" xfId="605"/>
    <cellStyle name="40% - Акцент3 4 3" xfId="606"/>
    <cellStyle name="40% - Акцент3 5" xfId="607"/>
    <cellStyle name="40% - Акцент3 5 2" xfId="608"/>
    <cellStyle name="40% - Акцент3 5 2 2" xfId="609"/>
    <cellStyle name="40% - Акцент3 5 3" xfId="610"/>
    <cellStyle name="40% - Акцент3 6" xfId="611"/>
    <cellStyle name="40% - Акцент3 6 2" xfId="612"/>
    <cellStyle name="40% - Акцент3 6 2 2" xfId="613"/>
    <cellStyle name="40% - Акцент3 6 3" xfId="614"/>
    <cellStyle name="40% - Акцент3 7" xfId="615"/>
    <cellStyle name="40% - Акцент3 7 2" xfId="616"/>
    <cellStyle name="40% - Акцент3 7 2 2" xfId="617"/>
    <cellStyle name="40% - Акцент3 7 3" xfId="618"/>
    <cellStyle name="40% - Акцент3 8" xfId="619"/>
    <cellStyle name="40% - Акцент3 8 2" xfId="620"/>
    <cellStyle name="40% - Акцент3 8 2 2" xfId="621"/>
    <cellStyle name="40% - Акцент3 8 3" xfId="622"/>
    <cellStyle name="40% - Акцент3 9" xfId="623"/>
    <cellStyle name="40% - Акцент3 9 2" xfId="624"/>
    <cellStyle name="40% - Акцент3 9 2 2" xfId="625"/>
    <cellStyle name="40% - Акцент3 9 3" xfId="626"/>
    <cellStyle name="40% - Акцент4" xfId="627"/>
    <cellStyle name="40% - Акцент4 10" xfId="628"/>
    <cellStyle name="40% - Акцент4 10 2" xfId="629"/>
    <cellStyle name="40% - Акцент4 10 2 2" xfId="630"/>
    <cellStyle name="40% - Акцент4 10 3" xfId="631"/>
    <cellStyle name="40% - Акцент4 11" xfId="632"/>
    <cellStyle name="40% - Акцент4 11 2" xfId="633"/>
    <cellStyle name="40% - Акцент4 12" xfId="634"/>
    <cellStyle name="40% - Акцент4 12 2" xfId="635"/>
    <cellStyle name="40% - Акцент4 2" xfId="636"/>
    <cellStyle name="40% — акцент4 2" xfId="637"/>
    <cellStyle name="40% - Акцент4 2 10" xfId="638"/>
    <cellStyle name="40% - Акцент4 2 11" xfId="639"/>
    <cellStyle name="40% - Акцент4 2 12" xfId="640"/>
    <cellStyle name="40% - Акцент4 2 13" xfId="641"/>
    <cellStyle name="40% - Акцент4 2 14" xfId="642"/>
    <cellStyle name="40% - Акцент4 2 15" xfId="643"/>
    <cellStyle name="40% - Акцент4 2 2" xfId="644"/>
    <cellStyle name="40% — акцент4 2 2" xfId="645"/>
    <cellStyle name="40% - Акцент4 2 2 2" xfId="646"/>
    <cellStyle name="40% - Акцент4 2 2 2 2" xfId="647"/>
    <cellStyle name="40% - Акцент4 2 2 3" xfId="648"/>
    <cellStyle name="40% - Акцент4 2 2 4" xfId="649"/>
    <cellStyle name="40% - Акцент4 2 3" xfId="650"/>
    <cellStyle name="40% — акцент4 2 3" xfId="651"/>
    <cellStyle name="40% - Акцент4 2 3 2" xfId="652"/>
    <cellStyle name="40% - Акцент4 2 3 2 2" xfId="653"/>
    <cellStyle name="40% - Акцент4 2 3 3" xfId="654"/>
    <cellStyle name="40% - Акцент4 2 4" xfId="655"/>
    <cellStyle name="40% - Акцент4 2 4 2" xfId="656"/>
    <cellStyle name="40% - Акцент4 2 5" xfId="657"/>
    <cellStyle name="40% - Акцент4 2 5 2" xfId="658"/>
    <cellStyle name="40% - Акцент4 2 6" xfId="659"/>
    <cellStyle name="40% - Акцент4 2 6 2" xfId="660"/>
    <cellStyle name="40% - Акцент4 2 7" xfId="661"/>
    <cellStyle name="40% - Акцент4 2 8" xfId="662"/>
    <cellStyle name="40% - Акцент4 2 9" xfId="663"/>
    <cellStyle name="40% - Акцент4 2_29-30 мая" xfId="664"/>
    <cellStyle name="40% - Акцент4 3" xfId="665"/>
    <cellStyle name="40% - Акцент4 3 2" xfId="666"/>
    <cellStyle name="40% - Акцент4 3 2 2" xfId="667"/>
    <cellStyle name="40% - Акцент4 3 3" xfId="668"/>
    <cellStyle name="40% - Акцент4 3 3 2" xfId="669"/>
    <cellStyle name="40% - Акцент4 3 4" xfId="670"/>
    <cellStyle name="40% - Акцент4 4" xfId="671"/>
    <cellStyle name="40% - Акцент4 4 2" xfId="672"/>
    <cellStyle name="40% - Акцент4 4 2 2" xfId="673"/>
    <cellStyle name="40% - Акцент4 4 3" xfId="674"/>
    <cellStyle name="40% - Акцент4 5" xfId="675"/>
    <cellStyle name="40% - Акцент4 5 2" xfId="676"/>
    <cellStyle name="40% - Акцент4 5 2 2" xfId="677"/>
    <cellStyle name="40% - Акцент4 5 3" xfId="678"/>
    <cellStyle name="40% - Акцент4 6" xfId="679"/>
    <cellStyle name="40% - Акцент4 6 2" xfId="680"/>
    <cellStyle name="40% - Акцент4 6 2 2" xfId="681"/>
    <cellStyle name="40% - Акцент4 6 3" xfId="682"/>
    <cellStyle name="40% - Акцент4 7" xfId="683"/>
    <cellStyle name="40% - Акцент4 7 2" xfId="684"/>
    <cellStyle name="40% - Акцент4 7 2 2" xfId="685"/>
    <cellStyle name="40% - Акцент4 7 3" xfId="686"/>
    <cellStyle name="40% - Акцент4 8" xfId="687"/>
    <cellStyle name="40% - Акцент4 8 2" xfId="688"/>
    <cellStyle name="40% - Акцент4 8 2 2" xfId="689"/>
    <cellStyle name="40% - Акцент4 8 3" xfId="690"/>
    <cellStyle name="40% - Акцент4 9" xfId="691"/>
    <cellStyle name="40% - Акцент4 9 2" xfId="692"/>
    <cellStyle name="40% - Акцент4 9 2 2" xfId="693"/>
    <cellStyle name="40% - Акцент4 9 3" xfId="694"/>
    <cellStyle name="40% - Акцент5" xfId="695"/>
    <cellStyle name="40% - Акцент5 10" xfId="696"/>
    <cellStyle name="40% - Акцент5 10 2" xfId="697"/>
    <cellStyle name="40% - Акцент5 10 2 2" xfId="698"/>
    <cellStyle name="40% - Акцент5 10 3" xfId="699"/>
    <cellStyle name="40% - Акцент5 11" xfId="700"/>
    <cellStyle name="40% - Акцент5 11 2" xfId="701"/>
    <cellStyle name="40% - Акцент5 12" xfId="702"/>
    <cellStyle name="40% - Акцент5 12 2" xfId="703"/>
    <cellStyle name="40% - Акцент5 2" xfId="704"/>
    <cellStyle name="40% — акцент5 2" xfId="705"/>
    <cellStyle name="40% - Акцент5 2 10" xfId="706"/>
    <cellStyle name="40% - Акцент5 2 11" xfId="707"/>
    <cellStyle name="40% - Акцент5 2 12" xfId="708"/>
    <cellStyle name="40% - Акцент5 2 13" xfId="709"/>
    <cellStyle name="40% - Акцент5 2 14" xfId="710"/>
    <cellStyle name="40% - Акцент5 2 15" xfId="711"/>
    <cellStyle name="40% - Акцент5 2 2" xfId="712"/>
    <cellStyle name="40% — акцент5 2 2" xfId="713"/>
    <cellStyle name="40% - Акцент5 2 2 2" xfId="714"/>
    <cellStyle name="40% - Акцент5 2 2 2 2" xfId="715"/>
    <cellStyle name="40% - Акцент5 2 2 3" xfId="716"/>
    <cellStyle name="40% - Акцент5 2 2 4" xfId="717"/>
    <cellStyle name="40% - Акцент5 2 3" xfId="718"/>
    <cellStyle name="40% — акцент5 2 3" xfId="719"/>
    <cellStyle name="40% - Акцент5 2 3 2" xfId="720"/>
    <cellStyle name="40% - Акцент5 2 3 2 2" xfId="721"/>
    <cellStyle name="40% - Акцент5 2 3 3" xfId="722"/>
    <cellStyle name="40% - Акцент5 2 4" xfId="723"/>
    <cellStyle name="40% - Акцент5 2 4 2" xfId="724"/>
    <cellStyle name="40% - Акцент5 2 5" xfId="725"/>
    <cellStyle name="40% - Акцент5 2 5 2" xfId="726"/>
    <cellStyle name="40% - Акцент5 2 6" xfId="727"/>
    <cellStyle name="40% - Акцент5 2 6 2" xfId="728"/>
    <cellStyle name="40% - Акцент5 2 7" xfId="729"/>
    <cellStyle name="40% - Акцент5 2 8" xfId="730"/>
    <cellStyle name="40% - Акцент5 2 9" xfId="731"/>
    <cellStyle name="40% - Акцент5 2_29-30 мая" xfId="732"/>
    <cellStyle name="40% - Акцент5 3" xfId="733"/>
    <cellStyle name="40% - Акцент5 3 2" xfId="734"/>
    <cellStyle name="40% - Акцент5 3 2 2" xfId="735"/>
    <cellStyle name="40% - Акцент5 3 3" xfId="736"/>
    <cellStyle name="40% - Акцент5 3 3 2" xfId="737"/>
    <cellStyle name="40% - Акцент5 3 4" xfId="738"/>
    <cellStyle name="40% - Акцент5 4" xfId="739"/>
    <cellStyle name="40% - Акцент5 4 2" xfId="740"/>
    <cellStyle name="40% - Акцент5 4 2 2" xfId="741"/>
    <cellStyle name="40% - Акцент5 4 3" xfId="742"/>
    <cellStyle name="40% - Акцент5 5" xfId="743"/>
    <cellStyle name="40% - Акцент5 5 2" xfId="744"/>
    <cellStyle name="40% - Акцент5 5 2 2" xfId="745"/>
    <cellStyle name="40% - Акцент5 5 3" xfId="746"/>
    <cellStyle name="40% - Акцент5 6" xfId="747"/>
    <cellStyle name="40% - Акцент5 6 2" xfId="748"/>
    <cellStyle name="40% - Акцент5 6 2 2" xfId="749"/>
    <cellStyle name="40% - Акцент5 6 3" xfId="750"/>
    <cellStyle name="40% - Акцент5 7" xfId="751"/>
    <cellStyle name="40% - Акцент5 7 2" xfId="752"/>
    <cellStyle name="40% - Акцент5 7 2 2" xfId="753"/>
    <cellStyle name="40% - Акцент5 7 3" xfId="754"/>
    <cellStyle name="40% - Акцент5 8" xfId="755"/>
    <cellStyle name="40% - Акцент5 8 2" xfId="756"/>
    <cellStyle name="40% - Акцент5 8 2 2" xfId="757"/>
    <cellStyle name="40% - Акцент5 8 3" xfId="758"/>
    <cellStyle name="40% - Акцент5 9" xfId="759"/>
    <cellStyle name="40% - Акцент5 9 2" xfId="760"/>
    <cellStyle name="40% - Акцент5 9 2 2" xfId="761"/>
    <cellStyle name="40% - Акцент5 9 3" xfId="762"/>
    <cellStyle name="40% - Акцент6" xfId="763"/>
    <cellStyle name="40% - Акцент6 10" xfId="764"/>
    <cellStyle name="40% - Акцент6 10 2" xfId="765"/>
    <cellStyle name="40% - Акцент6 10 2 2" xfId="766"/>
    <cellStyle name="40% - Акцент6 10 3" xfId="767"/>
    <cellStyle name="40% - Акцент6 11" xfId="768"/>
    <cellStyle name="40% - Акцент6 11 2" xfId="769"/>
    <cellStyle name="40% - Акцент6 12" xfId="770"/>
    <cellStyle name="40% - Акцент6 12 2" xfId="771"/>
    <cellStyle name="40% - Акцент6 2" xfId="772"/>
    <cellStyle name="40% — акцент6 2" xfId="773"/>
    <cellStyle name="40% - Акцент6 2 10" xfId="774"/>
    <cellStyle name="40% - Акцент6 2 11" xfId="775"/>
    <cellStyle name="40% - Акцент6 2 12" xfId="776"/>
    <cellStyle name="40% - Акцент6 2 13" xfId="777"/>
    <cellStyle name="40% - Акцент6 2 14" xfId="778"/>
    <cellStyle name="40% - Акцент6 2 15" xfId="779"/>
    <cellStyle name="40% - Акцент6 2 2" xfId="780"/>
    <cellStyle name="40% — акцент6 2 2" xfId="781"/>
    <cellStyle name="40% - Акцент6 2 2 2" xfId="782"/>
    <cellStyle name="40% - Акцент6 2 2 2 2" xfId="783"/>
    <cellStyle name="40% - Акцент6 2 2 3" xfId="784"/>
    <cellStyle name="40% - Акцент6 2 2 4" xfId="785"/>
    <cellStyle name="40% - Акцент6 2 3" xfId="786"/>
    <cellStyle name="40% — акцент6 2 3" xfId="787"/>
    <cellStyle name="40% - Акцент6 2 3 2" xfId="788"/>
    <cellStyle name="40% - Акцент6 2 3 2 2" xfId="789"/>
    <cellStyle name="40% - Акцент6 2 3 3" xfId="790"/>
    <cellStyle name="40% - Акцент6 2 4" xfId="791"/>
    <cellStyle name="40% - Акцент6 2 4 2" xfId="792"/>
    <cellStyle name="40% - Акцент6 2 5" xfId="793"/>
    <cellStyle name="40% - Акцент6 2 5 2" xfId="794"/>
    <cellStyle name="40% - Акцент6 2 6" xfId="795"/>
    <cellStyle name="40% - Акцент6 2 6 2" xfId="796"/>
    <cellStyle name="40% - Акцент6 2 7" xfId="797"/>
    <cellStyle name="40% - Акцент6 2 8" xfId="798"/>
    <cellStyle name="40% - Акцент6 2 9" xfId="799"/>
    <cellStyle name="40% - Акцент6 2_29-30 мая" xfId="800"/>
    <cellStyle name="40% - Акцент6 3" xfId="801"/>
    <cellStyle name="40% - Акцент6 3 2" xfId="802"/>
    <cellStyle name="40% - Акцент6 3 2 2" xfId="803"/>
    <cellStyle name="40% - Акцент6 3 3" xfId="804"/>
    <cellStyle name="40% - Акцент6 3 3 2" xfId="805"/>
    <cellStyle name="40% - Акцент6 3 4" xfId="806"/>
    <cellStyle name="40% - Акцент6 4" xfId="807"/>
    <cellStyle name="40% - Акцент6 4 2" xfId="808"/>
    <cellStyle name="40% - Акцент6 4 2 2" xfId="809"/>
    <cellStyle name="40% - Акцент6 4 3" xfId="810"/>
    <cellStyle name="40% - Акцент6 5" xfId="811"/>
    <cellStyle name="40% - Акцент6 5 2" xfId="812"/>
    <cellStyle name="40% - Акцент6 5 2 2" xfId="813"/>
    <cellStyle name="40% - Акцент6 5 3" xfId="814"/>
    <cellStyle name="40% - Акцент6 6" xfId="815"/>
    <cellStyle name="40% - Акцент6 6 2" xfId="816"/>
    <cellStyle name="40% - Акцент6 6 2 2" xfId="817"/>
    <cellStyle name="40% - Акцент6 6 3" xfId="818"/>
    <cellStyle name="40% - Акцент6 7" xfId="819"/>
    <cellStyle name="40% - Акцент6 7 2" xfId="820"/>
    <cellStyle name="40% - Акцент6 7 2 2" xfId="821"/>
    <cellStyle name="40% - Акцент6 7 3" xfId="822"/>
    <cellStyle name="40% - Акцент6 8" xfId="823"/>
    <cellStyle name="40% - Акцент6 8 2" xfId="824"/>
    <cellStyle name="40% - Акцент6 8 2 2" xfId="825"/>
    <cellStyle name="40% - Акцент6 8 3" xfId="826"/>
    <cellStyle name="40% - Акцент6 9" xfId="827"/>
    <cellStyle name="40% - Акцент6 9 2" xfId="828"/>
    <cellStyle name="40% - Акцент6 9 2 2" xfId="829"/>
    <cellStyle name="40% - Акцент6 9 3" xfId="830"/>
    <cellStyle name="60% - Акцент1" xfId="831"/>
    <cellStyle name="60% - Акцент1 10" xfId="832"/>
    <cellStyle name="60% - Акцент1 10 2" xfId="833"/>
    <cellStyle name="60% - Акцент1 11" xfId="834"/>
    <cellStyle name="60% - Акцент1 12" xfId="835"/>
    <cellStyle name="60% - Акцент1 2" xfId="836"/>
    <cellStyle name="60% — акцент1 2" xfId="837"/>
    <cellStyle name="60% - Акцент1 2 2" xfId="838"/>
    <cellStyle name="60% - Акцент1 2 3" xfId="839"/>
    <cellStyle name="60% - Акцент1 2 4" xfId="840"/>
    <cellStyle name="60% - Акцент1 3" xfId="841"/>
    <cellStyle name="60% - Акцент1 3 2" xfId="842"/>
    <cellStyle name="60% - Акцент1 4" xfId="843"/>
    <cellStyle name="60% - Акцент1 4 2" xfId="844"/>
    <cellStyle name="60% - Акцент1 5" xfId="845"/>
    <cellStyle name="60% - Акцент1 5 2" xfId="846"/>
    <cellStyle name="60% - Акцент1 6" xfId="847"/>
    <cellStyle name="60% - Акцент1 6 2" xfId="848"/>
    <cellStyle name="60% - Акцент1 7" xfId="849"/>
    <cellStyle name="60% - Акцент1 7 2" xfId="850"/>
    <cellStyle name="60% - Акцент1 8" xfId="851"/>
    <cellStyle name="60% - Акцент1 8 2" xfId="852"/>
    <cellStyle name="60% - Акцент1 9" xfId="853"/>
    <cellStyle name="60% - Акцент1 9 2" xfId="854"/>
    <cellStyle name="60% - Акцент2" xfId="855"/>
    <cellStyle name="60% - Акцент2 10" xfId="856"/>
    <cellStyle name="60% - Акцент2 10 2" xfId="857"/>
    <cellStyle name="60% - Акцент2 11" xfId="858"/>
    <cellStyle name="60% - Акцент2 12" xfId="859"/>
    <cellStyle name="60% - Акцент2 2" xfId="860"/>
    <cellStyle name="60% — акцент2 2" xfId="861"/>
    <cellStyle name="60% - Акцент2 2 2" xfId="862"/>
    <cellStyle name="60% - Акцент2 2 3" xfId="863"/>
    <cellStyle name="60% - Акцент2 2 4" xfId="864"/>
    <cellStyle name="60% - Акцент2 3" xfId="865"/>
    <cellStyle name="60% - Акцент2 3 2" xfId="866"/>
    <cellStyle name="60% - Акцент2 4" xfId="867"/>
    <cellStyle name="60% - Акцент2 4 2" xfId="868"/>
    <cellStyle name="60% - Акцент2 5" xfId="869"/>
    <cellStyle name="60% - Акцент2 5 2" xfId="870"/>
    <cellStyle name="60% - Акцент2 6" xfId="871"/>
    <cellStyle name="60% - Акцент2 6 2" xfId="872"/>
    <cellStyle name="60% - Акцент2 7" xfId="873"/>
    <cellStyle name="60% - Акцент2 7 2" xfId="874"/>
    <cellStyle name="60% - Акцент2 8" xfId="875"/>
    <cellStyle name="60% - Акцент2 8 2" xfId="876"/>
    <cellStyle name="60% - Акцент2 9" xfId="877"/>
    <cellStyle name="60% - Акцент2 9 2" xfId="878"/>
    <cellStyle name="60% - Акцент3" xfId="879"/>
    <cellStyle name="60% - Акцент3 10" xfId="880"/>
    <cellStyle name="60% - Акцент3 10 2" xfId="881"/>
    <cellStyle name="60% - Акцент3 11" xfId="882"/>
    <cellStyle name="60% - Акцент3 12" xfId="883"/>
    <cellStyle name="60% - Акцент3 2" xfId="884"/>
    <cellStyle name="60% — акцент3 2" xfId="885"/>
    <cellStyle name="60% - Акцент3 2 2" xfId="886"/>
    <cellStyle name="60% - Акцент3 2 3" xfId="887"/>
    <cellStyle name="60% - Акцент3 2 4" xfId="888"/>
    <cellStyle name="60% - Акцент3 3" xfId="889"/>
    <cellStyle name="60% - Акцент3 3 2" xfId="890"/>
    <cellStyle name="60% - Акцент3 4" xfId="891"/>
    <cellStyle name="60% - Акцент3 4 2" xfId="892"/>
    <cellStyle name="60% - Акцент3 5" xfId="893"/>
    <cellStyle name="60% - Акцент3 5 2" xfId="894"/>
    <cellStyle name="60% - Акцент3 6" xfId="895"/>
    <cellStyle name="60% - Акцент3 6 2" xfId="896"/>
    <cellStyle name="60% - Акцент3 7" xfId="897"/>
    <cellStyle name="60% - Акцент3 7 2" xfId="898"/>
    <cellStyle name="60% - Акцент3 8" xfId="899"/>
    <cellStyle name="60% - Акцент3 8 2" xfId="900"/>
    <cellStyle name="60% - Акцент3 9" xfId="901"/>
    <cellStyle name="60% - Акцент3 9 2" xfId="902"/>
    <cellStyle name="60% - Акцент4" xfId="903"/>
    <cellStyle name="60% - Акцент4 10" xfId="904"/>
    <cellStyle name="60% - Акцент4 10 2" xfId="905"/>
    <cellStyle name="60% - Акцент4 11" xfId="906"/>
    <cellStyle name="60% - Акцент4 12" xfId="907"/>
    <cellStyle name="60% - Акцент4 2" xfId="908"/>
    <cellStyle name="60% — акцент4 2" xfId="909"/>
    <cellStyle name="60% - Акцент4 2 2" xfId="910"/>
    <cellStyle name="60% - Акцент4 2 3" xfId="911"/>
    <cellStyle name="60% - Акцент4 2 4" xfId="912"/>
    <cellStyle name="60% - Акцент4 3" xfId="913"/>
    <cellStyle name="60% - Акцент4 3 2" xfId="914"/>
    <cellStyle name="60% - Акцент4 4" xfId="915"/>
    <cellStyle name="60% - Акцент4 4 2" xfId="916"/>
    <cellStyle name="60% - Акцент4 5" xfId="917"/>
    <cellStyle name="60% - Акцент4 5 2" xfId="918"/>
    <cellStyle name="60% - Акцент4 6" xfId="919"/>
    <cellStyle name="60% - Акцент4 6 2" xfId="920"/>
    <cellStyle name="60% - Акцент4 7" xfId="921"/>
    <cellStyle name="60% - Акцент4 7 2" xfId="922"/>
    <cellStyle name="60% - Акцент4 8" xfId="923"/>
    <cellStyle name="60% - Акцент4 8 2" xfId="924"/>
    <cellStyle name="60% - Акцент4 9" xfId="925"/>
    <cellStyle name="60% - Акцент4 9 2" xfId="926"/>
    <cellStyle name="60% - Акцент5" xfId="927"/>
    <cellStyle name="60% - Акцент5 10" xfId="928"/>
    <cellStyle name="60% - Акцент5 10 2" xfId="929"/>
    <cellStyle name="60% - Акцент5 11" xfId="930"/>
    <cellStyle name="60% - Акцент5 12" xfId="931"/>
    <cellStyle name="60% - Акцент5 2" xfId="932"/>
    <cellStyle name="60% — акцент5 2" xfId="933"/>
    <cellStyle name="60% - Акцент5 2 2" xfId="934"/>
    <cellStyle name="60% - Акцент5 2 3" xfId="935"/>
    <cellStyle name="60% - Акцент5 2 4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- Акцент6 10" xfId="952"/>
    <cellStyle name="60% - Акцент6 10 2" xfId="953"/>
    <cellStyle name="60% - Акцент6 11" xfId="954"/>
    <cellStyle name="60% - Акцент6 12" xfId="955"/>
    <cellStyle name="60% - Акцент6 2" xfId="956"/>
    <cellStyle name="60% — акцент6 2" xfId="957"/>
    <cellStyle name="60% - Акцент6 2 2" xfId="958"/>
    <cellStyle name="60% - Акцент6 2 3" xfId="959"/>
    <cellStyle name="60% - Акцент6 2 4" xfId="960"/>
    <cellStyle name="60% - Акцент6 3" xfId="961"/>
    <cellStyle name="60% - Акцент6 3 2" xfId="962"/>
    <cellStyle name="60% - Акцент6 4" xfId="963"/>
    <cellStyle name="60% - Акцент6 4 2" xfId="964"/>
    <cellStyle name="60% - Акцент6 5" xfId="965"/>
    <cellStyle name="60% - Акцент6 5 2" xfId="966"/>
    <cellStyle name="60% - Акцент6 6" xfId="967"/>
    <cellStyle name="60% - Акцент6 6 2" xfId="968"/>
    <cellStyle name="60% - Акцент6 7" xfId="969"/>
    <cellStyle name="60% - Акцент6 7 2" xfId="970"/>
    <cellStyle name="60% - Акцент6 8" xfId="971"/>
    <cellStyle name="60% - Акцент6 8 2" xfId="972"/>
    <cellStyle name="60% - Акцент6 9" xfId="973"/>
    <cellStyle name="60% - Акцент6 9 2" xfId="974"/>
    <cellStyle name="Excel Built-in Normal" xfId="975"/>
    <cellStyle name="Normal 3" xfId="976"/>
    <cellStyle name="Normal_технические" xfId="977"/>
    <cellStyle name="Акцент1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2" xfId="992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3" xfId="1006"/>
    <cellStyle name="Акцент3 2" xfId="1007"/>
    <cellStyle name="Акцент3 2 2" xfId="1008"/>
    <cellStyle name="Акцент3 3" xfId="1009"/>
    <cellStyle name="Акцент3 3 2" xfId="1010"/>
    <cellStyle name="Акцент3 4" xfId="1011"/>
    <cellStyle name="Акцент3 4 2" xfId="1012"/>
    <cellStyle name="Акцент3 5" xfId="1013"/>
    <cellStyle name="Акцент3 5 2" xfId="1014"/>
    <cellStyle name="Акцент3 6" xfId="1015"/>
    <cellStyle name="Акцент3 6 2" xfId="1016"/>
    <cellStyle name="Акцент3 7" xfId="1017"/>
    <cellStyle name="Акцент3 7 2" xfId="1018"/>
    <cellStyle name="Акцент3 8" xfId="1019"/>
    <cellStyle name="Акцент4" xfId="1020"/>
    <cellStyle name="Акцент4 2" xfId="1021"/>
    <cellStyle name="Акцент4 2 2" xfId="1022"/>
    <cellStyle name="Акцент4 3" xfId="1023"/>
    <cellStyle name="Акцент4 3 2" xfId="1024"/>
    <cellStyle name="Акцент4 4" xfId="1025"/>
    <cellStyle name="Акцент4 4 2" xfId="1026"/>
    <cellStyle name="Акцент4 5" xfId="1027"/>
    <cellStyle name="Акцент4 5 2" xfId="1028"/>
    <cellStyle name="Акцент4 6" xfId="1029"/>
    <cellStyle name="Акцент4 6 2" xfId="1030"/>
    <cellStyle name="Акцент4 7" xfId="1031"/>
    <cellStyle name="Акцент4 7 2" xfId="1032"/>
    <cellStyle name="Акцент4 8" xfId="1033"/>
    <cellStyle name="Акцент5" xfId="1034"/>
    <cellStyle name="Акцент5 2" xfId="1035"/>
    <cellStyle name="Акцент5 2 2" xfId="1036"/>
    <cellStyle name="Акцент5 3" xfId="1037"/>
    <cellStyle name="Акцент5 3 2" xfId="1038"/>
    <cellStyle name="Акцент5 4" xfId="1039"/>
    <cellStyle name="Акцент5 4 2" xfId="1040"/>
    <cellStyle name="Акцент5 5" xfId="1041"/>
    <cellStyle name="Акцент5 5 2" xfId="1042"/>
    <cellStyle name="Акцент5 6" xfId="1043"/>
    <cellStyle name="Акцент5 6 2" xfId="1044"/>
    <cellStyle name="Акцент5 7" xfId="1045"/>
    <cellStyle name="Акцент5 7 2" xfId="1046"/>
    <cellStyle name="Акцент5 8" xfId="1047"/>
    <cellStyle name="Акцент6" xfId="1048"/>
    <cellStyle name="Акцент6 2" xfId="1049"/>
    <cellStyle name="Акцент6 2 2" xfId="1050"/>
    <cellStyle name="Акцент6 3" xfId="1051"/>
    <cellStyle name="Акцент6 3 2" xfId="1052"/>
    <cellStyle name="Акцент6 4" xfId="1053"/>
    <cellStyle name="Акцент6 4 2" xfId="1054"/>
    <cellStyle name="Акцент6 5" xfId="1055"/>
    <cellStyle name="Акцент6 5 2" xfId="1056"/>
    <cellStyle name="Акцент6 6" xfId="1057"/>
    <cellStyle name="Акцент6 6 2" xfId="1058"/>
    <cellStyle name="Акцент6 7" xfId="1059"/>
    <cellStyle name="Акцент6 7 2" xfId="1060"/>
    <cellStyle name="Акцент6 8" xfId="1061"/>
    <cellStyle name="Ввод " xfId="1062"/>
    <cellStyle name="Ввод  2" xfId="1063"/>
    <cellStyle name="Ввод  2 2" xfId="1064"/>
    <cellStyle name="Ввод  3" xfId="1065"/>
    <cellStyle name="Ввод  3 2" xfId="1066"/>
    <cellStyle name="Ввод  4" xfId="1067"/>
    <cellStyle name="Ввод  4 2" xfId="1068"/>
    <cellStyle name="Ввод  5" xfId="1069"/>
    <cellStyle name="Ввод  5 2" xfId="1070"/>
    <cellStyle name="Ввод  6" xfId="1071"/>
    <cellStyle name="Ввод  6 2" xfId="1072"/>
    <cellStyle name="Ввод  7" xfId="1073"/>
    <cellStyle name="Ввод  7 2" xfId="1074"/>
    <cellStyle name="Ввод  8" xfId="1075"/>
    <cellStyle name="Вывод" xfId="1076"/>
    <cellStyle name="Вывод 2" xfId="1077"/>
    <cellStyle name="Вывод 2 2" xfId="1078"/>
    <cellStyle name="Вывод 3" xfId="1079"/>
    <cellStyle name="Вывод 3 2" xfId="1080"/>
    <cellStyle name="Вывод 4" xfId="1081"/>
    <cellStyle name="Вывод 4 2" xfId="1082"/>
    <cellStyle name="Вывод 5" xfId="1083"/>
    <cellStyle name="Вывод 5 2" xfId="1084"/>
    <cellStyle name="Вывод 6" xfId="1085"/>
    <cellStyle name="Вывод 6 2" xfId="1086"/>
    <cellStyle name="Вывод 7" xfId="1087"/>
    <cellStyle name="Вывод 7 2" xfId="1088"/>
    <cellStyle name="Вывод 8" xfId="1089"/>
    <cellStyle name="Вычисление" xfId="1090"/>
    <cellStyle name="Вычисление 2" xfId="1091"/>
    <cellStyle name="Вычисление 2 2" xfId="1092"/>
    <cellStyle name="Вычисление 3" xfId="1093"/>
    <cellStyle name="Вычисление 3 2" xfId="1094"/>
    <cellStyle name="Вычисление 4" xfId="1095"/>
    <cellStyle name="Вычисление 4 2" xfId="1096"/>
    <cellStyle name="Вычисление 5" xfId="1097"/>
    <cellStyle name="Вычисление 5 2" xfId="1098"/>
    <cellStyle name="Вычисление 6" xfId="1099"/>
    <cellStyle name="Вычисление 6 2" xfId="1100"/>
    <cellStyle name="Вычисление 7" xfId="1101"/>
    <cellStyle name="Вычисление 7 2" xfId="1102"/>
    <cellStyle name="Вычисление 8" xfId="1103"/>
    <cellStyle name="Currency" xfId="1104"/>
    <cellStyle name="Currency [0]" xfId="1105"/>
    <cellStyle name="Денежный 10" xfId="1106"/>
    <cellStyle name="Денежный 10 10" xfId="1107"/>
    <cellStyle name="Денежный 10 10 2" xfId="1108"/>
    <cellStyle name="Денежный 10 2" xfId="1109"/>
    <cellStyle name="Денежный 10 2 2" xfId="1110"/>
    <cellStyle name="Денежный 10 2 2 2" xfId="1111"/>
    <cellStyle name="Денежный 10 2 2 2 10" xfId="1112"/>
    <cellStyle name="Денежный 10 2 2 2 11" xfId="1113"/>
    <cellStyle name="Денежный 10 2 2 2 12" xfId="1114"/>
    <cellStyle name="Денежный 10 2 2 2 13" xfId="1115"/>
    <cellStyle name="Денежный 10 2 2 2 2" xfId="1116"/>
    <cellStyle name="Денежный 10 2 2 2 2 10" xfId="1117"/>
    <cellStyle name="Денежный 10 2 2 2 2 11" xfId="1118"/>
    <cellStyle name="Денежный 10 2 2 2 2 12" xfId="1119"/>
    <cellStyle name="Денежный 10 2 2 2 2 13" xfId="1120"/>
    <cellStyle name="Денежный 10 2 2 2 2 2" xfId="1121"/>
    <cellStyle name="Денежный 10 2 2 2 2 2 10" xfId="1122"/>
    <cellStyle name="Денежный 10 2 2 2 2 2 2" xfId="1123"/>
    <cellStyle name="Денежный 10 2 2 2 2 2 2 2" xfId="1124"/>
    <cellStyle name="Денежный 10 2 2 2 2 2 2 2 2" xfId="1125"/>
    <cellStyle name="Денежный 10 2 2 2 2 2 2 2 3" xfId="1126"/>
    <cellStyle name="Денежный 10 2 2 2 2 2 2 2 4" xfId="1127"/>
    <cellStyle name="Денежный 10 2 2 2 2 2 2 2 5" xfId="1128"/>
    <cellStyle name="Денежный 10 2 2 2 2 2 2 2 6" xfId="1129"/>
    <cellStyle name="Денежный 10 2 2 2 2 2 2 2 7" xfId="1130"/>
    <cellStyle name="Денежный 10 2 2 2 2 2 2 2 8" xfId="1131"/>
    <cellStyle name="Денежный 10 2 2 2 2 2 2 3" xfId="1132"/>
    <cellStyle name="Денежный 10 2 2 2 2 2 2 4" xfId="1133"/>
    <cellStyle name="Денежный 10 2 2 2 2 2 2 5" xfId="1134"/>
    <cellStyle name="Денежный 10 2 2 2 2 2 2 6" xfId="1135"/>
    <cellStyle name="Денежный 10 2 2 2 2 2 2 7" xfId="1136"/>
    <cellStyle name="Денежный 10 2 2 2 2 2 2 8" xfId="1137"/>
    <cellStyle name="Денежный 10 2 2 2 2 2 3" xfId="1138"/>
    <cellStyle name="Денежный 10 2 2 2 2 2 4" xfId="1139"/>
    <cellStyle name="Денежный 10 2 2 2 2 2 5" xfId="1140"/>
    <cellStyle name="Денежный 10 2 2 2 2 2 6" xfId="1141"/>
    <cellStyle name="Денежный 10 2 2 2 2 2 7" xfId="1142"/>
    <cellStyle name="Денежный 10 2 2 2 2 2 8" xfId="1143"/>
    <cellStyle name="Денежный 10 2 2 2 2 2 9" xfId="1144"/>
    <cellStyle name="Денежный 10 2 2 2 2 3" xfId="1145"/>
    <cellStyle name="Денежный 10 2 2 2 2 4" xfId="1146"/>
    <cellStyle name="Денежный 10 2 2 2 2 5" xfId="1147"/>
    <cellStyle name="Денежный 10 2 2 2 2 5 2" xfId="1148"/>
    <cellStyle name="Денежный 10 2 2 2 2 5 2 2" xfId="1149"/>
    <cellStyle name="Денежный 10 2 2 2 2 5 2 3" xfId="1150"/>
    <cellStyle name="Денежный 10 2 2 2 2 5 2 4" xfId="1151"/>
    <cellStyle name="Денежный 10 2 2 2 2 5 2 5" xfId="1152"/>
    <cellStyle name="Денежный 10 2 2 2 2 5 2 6" xfId="1153"/>
    <cellStyle name="Денежный 10 2 2 2 2 5 2 7" xfId="1154"/>
    <cellStyle name="Денежный 10 2 2 2 2 5 2 8" xfId="1155"/>
    <cellStyle name="Денежный 10 2 2 2 2 5 3" xfId="1156"/>
    <cellStyle name="Денежный 10 2 2 2 2 5 4" xfId="1157"/>
    <cellStyle name="Денежный 10 2 2 2 2 5 5" xfId="1158"/>
    <cellStyle name="Денежный 10 2 2 2 2 5 6" xfId="1159"/>
    <cellStyle name="Денежный 10 2 2 2 2 5 7" xfId="1160"/>
    <cellStyle name="Денежный 10 2 2 2 2 5 8" xfId="1161"/>
    <cellStyle name="Денежный 10 2 2 2 2 6" xfId="1162"/>
    <cellStyle name="Денежный 10 2 2 2 2 7" xfId="1163"/>
    <cellStyle name="Денежный 10 2 2 2 2 8" xfId="1164"/>
    <cellStyle name="Денежный 10 2 2 2 2 9" xfId="1165"/>
    <cellStyle name="Денежный 10 2 2 2 3" xfId="1166"/>
    <cellStyle name="Денежный 10 2 2 2 3 10" xfId="1167"/>
    <cellStyle name="Денежный 10 2 2 2 3 11" xfId="1168"/>
    <cellStyle name="Денежный 10 2 2 2 3 2" xfId="1169"/>
    <cellStyle name="Денежный 10 2 2 2 3 2 2" xfId="1170"/>
    <cellStyle name="Денежный 10 2 2 2 3 2 2 2" xfId="1171"/>
    <cellStyle name="Денежный 10 2 2 2 3 2 2 3" xfId="1172"/>
    <cellStyle name="Денежный 10 2 2 2 3 2 2 4" xfId="1173"/>
    <cellStyle name="Денежный 10 2 2 2 3 2 2 5" xfId="1174"/>
    <cellStyle name="Денежный 10 2 2 2 3 2 2 6" xfId="1175"/>
    <cellStyle name="Денежный 10 2 2 2 3 2 2 7" xfId="1176"/>
    <cellStyle name="Денежный 10 2 2 2 3 2 2 8" xfId="1177"/>
    <cellStyle name="Денежный 10 2 2 2 3 2 3" xfId="1178"/>
    <cellStyle name="Денежный 10 2 2 2 3 2 4" xfId="1179"/>
    <cellStyle name="Денежный 10 2 2 2 3 2 5" xfId="1180"/>
    <cellStyle name="Денежный 10 2 2 2 3 2 6" xfId="1181"/>
    <cellStyle name="Денежный 10 2 2 2 3 2 7" xfId="1182"/>
    <cellStyle name="Денежный 10 2 2 2 3 2 8" xfId="1183"/>
    <cellStyle name="Денежный 10 2 2 2 3 3" xfId="1184"/>
    <cellStyle name="Денежный 10 2 2 2 3 4" xfId="1185"/>
    <cellStyle name="Денежный 10 2 2 2 3 5" xfId="1186"/>
    <cellStyle name="Денежный 10 2 2 2 3 6" xfId="1187"/>
    <cellStyle name="Денежный 10 2 2 2 3 7" xfId="1188"/>
    <cellStyle name="Денежный 10 2 2 2 3 8" xfId="1189"/>
    <cellStyle name="Денежный 10 2 2 2 3 9" xfId="1190"/>
    <cellStyle name="Денежный 10 2 2 2 4" xfId="1191"/>
    <cellStyle name="Денежный 10 2 2 2 5" xfId="1192"/>
    <cellStyle name="Денежный 10 2 2 2 5 2" xfId="1193"/>
    <cellStyle name="Денежный 10 2 2 2 5 2 2" xfId="1194"/>
    <cellStyle name="Денежный 10 2 2 2 5 2 3" xfId="1195"/>
    <cellStyle name="Денежный 10 2 2 2 5 2 4" xfId="1196"/>
    <cellStyle name="Денежный 10 2 2 2 5 2 5" xfId="1197"/>
    <cellStyle name="Денежный 10 2 2 2 5 2 6" xfId="1198"/>
    <cellStyle name="Денежный 10 2 2 2 5 2 7" xfId="1199"/>
    <cellStyle name="Денежный 10 2 2 2 5 2 8" xfId="1200"/>
    <cellStyle name="Денежный 10 2 2 2 5 3" xfId="1201"/>
    <cellStyle name="Денежный 10 2 2 2 5 4" xfId="1202"/>
    <cellStyle name="Денежный 10 2 2 2 5 5" xfId="1203"/>
    <cellStyle name="Денежный 10 2 2 2 5 6" xfId="1204"/>
    <cellStyle name="Денежный 10 2 2 2 5 7" xfId="1205"/>
    <cellStyle name="Денежный 10 2 2 2 5 8" xfId="1206"/>
    <cellStyle name="Денежный 10 2 2 2 6" xfId="1207"/>
    <cellStyle name="Денежный 10 2 2 2 7" xfId="1208"/>
    <cellStyle name="Денежный 10 2 2 2 8" xfId="1209"/>
    <cellStyle name="Денежный 10 2 2 2 9" xfId="1210"/>
    <cellStyle name="Денежный 10 2 2 3" xfId="1211"/>
    <cellStyle name="Денежный 10 2 2 3 2" xfId="1212"/>
    <cellStyle name="Денежный 10 2 2 4" xfId="1213"/>
    <cellStyle name="Денежный 10 2 2 5" xfId="1214"/>
    <cellStyle name="Денежный 10 2 2 5 2" xfId="1215"/>
    <cellStyle name="Денежный 10 2 3" xfId="1216"/>
    <cellStyle name="Денежный 10 2 3 10" xfId="1217"/>
    <cellStyle name="Денежный 10 2 3 2" xfId="1218"/>
    <cellStyle name="Денежный 10 2 3 2 2" xfId="1219"/>
    <cellStyle name="Денежный 10 2 3 2 2 2" xfId="1220"/>
    <cellStyle name="Денежный 10 2 3 2 2 2 2" xfId="1221"/>
    <cellStyle name="Денежный 10 2 3 2 2 2 2 2" xfId="1222"/>
    <cellStyle name="Денежный 10 2 3 2 2 2 3" xfId="1223"/>
    <cellStyle name="Денежный 10 2 3 2 2 2 3 2" xfId="1224"/>
    <cellStyle name="Денежный 10 2 3 2 2 2 4" xfId="1225"/>
    <cellStyle name="Денежный 10 2 3 2 2 2 4 2" xfId="1226"/>
    <cellStyle name="Денежный 10 2 3 2 2 2 5" xfId="1227"/>
    <cellStyle name="Денежный 10 2 3 2 2 2 5 2" xfId="1228"/>
    <cellStyle name="Денежный 10 2 3 2 2 2 6" xfId="1229"/>
    <cellStyle name="Денежный 10 2 3 2 2 3" xfId="1230"/>
    <cellStyle name="Денежный 10 2 3 2 2 3 2" xfId="1231"/>
    <cellStyle name="Денежный 10 2 3 2 2 4" xfId="1232"/>
    <cellStyle name="Денежный 10 2 3 2 2 4 2" xfId="1233"/>
    <cellStyle name="Денежный 10 2 3 2 2 5" xfId="1234"/>
    <cellStyle name="Денежный 10 2 3 2 2 5 2" xfId="1235"/>
    <cellStyle name="Денежный 10 2 3 2 2 6" xfId="1236"/>
    <cellStyle name="Денежный 10 2 3 2 2 6 2" xfId="1237"/>
    <cellStyle name="Денежный 10 2 3 2 2 7" xfId="1238"/>
    <cellStyle name="Денежный 10 2 3 2 2 7 2" xfId="1239"/>
    <cellStyle name="Денежный 10 2 3 2 2 8" xfId="1240"/>
    <cellStyle name="Денежный 10 2 3 2 3" xfId="1241"/>
    <cellStyle name="Денежный 10 2 3 2 3 2" xfId="1242"/>
    <cellStyle name="Денежный 10 2 3 2 4" xfId="1243"/>
    <cellStyle name="Денежный 10 2 3 2 4 2" xfId="1244"/>
    <cellStyle name="Денежный 10 2 3 2 5" xfId="1245"/>
    <cellStyle name="Денежный 10 2 3 2 5 2" xfId="1246"/>
    <cellStyle name="Денежный 10 2 3 2 6" xfId="1247"/>
    <cellStyle name="Денежный 10 2 3 2 6 2" xfId="1248"/>
    <cellStyle name="Денежный 10 2 3 2 7" xfId="1249"/>
    <cellStyle name="Денежный 10 2 3 2 7 2" xfId="1250"/>
    <cellStyle name="Денежный 10 2 3 2 8" xfId="1251"/>
    <cellStyle name="Денежный 10 2 3 2 8 2" xfId="1252"/>
    <cellStyle name="Денежный 10 2 3 2 9" xfId="1253"/>
    <cellStyle name="Денежный 10 2 3 3" xfId="1254"/>
    <cellStyle name="Денежный 10 2 3 3 2" xfId="1255"/>
    <cellStyle name="Денежный 10 2 3 3 2 2" xfId="1256"/>
    <cellStyle name="Денежный 10 2 3 3 2 2 10" xfId="1257"/>
    <cellStyle name="Денежный 10 2 3 3 2 2 11" xfId="1258"/>
    <cellStyle name="Денежный 10 2 3 3 2 2 12" xfId="1259"/>
    <cellStyle name="Денежный 10 2 3 3 2 2 13" xfId="1260"/>
    <cellStyle name="Денежный 10 2 3 3 2 2 14" xfId="1261"/>
    <cellStyle name="Денежный 10 2 3 3 2 2 2" xfId="1262"/>
    <cellStyle name="Денежный 10 2 3 3 2 2 2 2" xfId="1263"/>
    <cellStyle name="Денежный 10 2 3 3 2 2 3" xfId="1264"/>
    <cellStyle name="Денежный 10 2 3 3 2 2 3 10" xfId="1265"/>
    <cellStyle name="Денежный 10 2 3 3 2 2 3 2" xfId="1266"/>
    <cellStyle name="Денежный 10 2 3 3 2 2 3 2 2" xfId="1267"/>
    <cellStyle name="Денежный 10 2 3 3 2 2 3 2 2 2" xfId="1268"/>
    <cellStyle name="Денежный 10 2 3 3 2 2 3 2 2 3" xfId="1269"/>
    <cellStyle name="Денежный 10 2 3 3 2 2 3 2 2 4" xfId="1270"/>
    <cellStyle name="Денежный 10 2 3 3 2 2 3 2 2 5" xfId="1271"/>
    <cellStyle name="Денежный 10 2 3 3 2 2 3 2 2 6" xfId="1272"/>
    <cellStyle name="Денежный 10 2 3 3 2 2 3 2 2 7" xfId="1273"/>
    <cellStyle name="Денежный 10 2 3 3 2 2 3 2 2 8" xfId="1274"/>
    <cellStyle name="Денежный 10 2 3 3 2 2 3 2 3" xfId="1275"/>
    <cellStyle name="Денежный 10 2 3 3 2 2 3 2 4" xfId="1276"/>
    <cellStyle name="Денежный 10 2 3 3 2 2 3 2 5" xfId="1277"/>
    <cellStyle name="Денежный 10 2 3 3 2 2 3 2 6" xfId="1278"/>
    <cellStyle name="Денежный 10 2 3 3 2 2 3 2 7" xfId="1279"/>
    <cellStyle name="Денежный 10 2 3 3 2 2 3 2 8" xfId="1280"/>
    <cellStyle name="Денежный 10 2 3 3 2 2 3 3" xfId="1281"/>
    <cellStyle name="Денежный 10 2 3 3 2 2 3 4" xfId="1282"/>
    <cellStyle name="Денежный 10 2 3 3 2 2 3 5" xfId="1283"/>
    <cellStyle name="Денежный 10 2 3 3 2 2 3 6" xfId="1284"/>
    <cellStyle name="Денежный 10 2 3 3 2 2 3 7" xfId="1285"/>
    <cellStyle name="Денежный 10 2 3 3 2 2 3 8" xfId="1286"/>
    <cellStyle name="Денежный 10 2 3 3 2 2 3 9" xfId="1287"/>
    <cellStyle name="Денежный 10 2 3 3 2 2 4" xfId="1288"/>
    <cellStyle name="Денежный 10 2 3 3 2 2 5" xfId="1289"/>
    <cellStyle name="Денежный 10 2 3 3 2 2 6" xfId="1290"/>
    <cellStyle name="Денежный 10 2 3 3 2 2 6 2" xfId="1291"/>
    <cellStyle name="Денежный 10 2 3 3 2 2 6 2 2" xfId="1292"/>
    <cellStyle name="Денежный 10 2 3 3 2 2 6 2 3" xfId="1293"/>
    <cellStyle name="Денежный 10 2 3 3 2 2 6 2 4" xfId="1294"/>
    <cellStyle name="Денежный 10 2 3 3 2 2 6 2 5" xfId="1295"/>
    <cellStyle name="Денежный 10 2 3 3 2 2 6 2 6" xfId="1296"/>
    <cellStyle name="Денежный 10 2 3 3 2 2 6 2 7" xfId="1297"/>
    <cellStyle name="Денежный 10 2 3 3 2 2 6 2 8" xfId="1298"/>
    <cellStyle name="Денежный 10 2 3 3 2 2 6 3" xfId="1299"/>
    <cellStyle name="Денежный 10 2 3 3 2 2 6 4" xfId="1300"/>
    <cellStyle name="Денежный 10 2 3 3 2 2 6 5" xfId="1301"/>
    <cellStyle name="Денежный 10 2 3 3 2 2 6 6" xfId="1302"/>
    <cellStyle name="Денежный 10 2 3 3 2 2 6 7" xfId="1303"/>
    <cellStyle name="Денежный 10 2 3 3 2 2 6 8" xfId="1304"/>
    <cellStyle name="Денежный 10 2 3 3 2 2 7" xfId="1305"/>
    <cellStyle name="Денежный 10 2 3 3 2 2 8" xfId="1306"/>
    <cellStyle name="Денежный 10 2 3 3 2 2 9" xfId="1307"/>
    <cellStyle name="Денежный 10 2 3 3 2 3" xfId="1308"/>
    <cellStyle name="Денежный 10 2 3 3 2 3 2" xfId="1309"/>
    <cellStyle name="Денежный 10 2 3 3 2 4" xfId="1310"/>
    <cellStyle name="Денежный 10 2 3 3 2 4 2" xfId="1311"/>
    <cellStyle name="Денежный 10 2 3 3 2 5" xfId="1312"/>
    <cellStyle name="Денежный 10 2 3 3 2 5 2" xfId="1313"/>
    <cellStyle name="Денежный 10 2 3 3 2 6" xfId="1314"/>
    <cellStyle name="Денежный 10 2 3 3 2 6 2" xfId="1315"/>
    <cellStyle name="Денежный 10 2 3 3 2 7" xfId="1316"/>
    <cellStyle name="Денежный 10 2 3 3 2 7 2" xfId="1317"/>
    <cellStyle name="Денежный 10 2 3 3 2 8" xfId="1318"/>
    <cellStyle name="Денежный 10 2 3 3 3" xfId="1319"/>
    <cellStyle name="Денежный 10 2 3 3 3 2" xfId="1320"/>
    <cellStyle name="Денежный 10 2 3 3 4" xfId="1321"/>
    <cellStyle name="Денежный 10 2 3 3 4 2" xfId="1322"/>
    <cellStyle name="Денежный 10 2 3 3 5" xfId="1323"/>
    <cellStyle name="Денежный 10 2 3 3 5 2" xfId="1324"/>
    <cellStyle name="Денежный 10 2 3 3 6" xfId="1325"/>
    <cellStyle name="Денежный 10 2 3 3 6 2" xfId="1326"/>
    <cellStyle name="Денежный 10 2 3 3 7" xfId="1327"/>
    <cellStyle name="Денежный 10 2 3 3 7 2" xfId="1328"/>
    <cellStyle name="Денежный 10 2 3 3 8" xfId="1329"/>
    <cellStyle name="Денежный 10 2 3 3 8 2" xfId="1330"/>
    <cellStyle name="Денежный 10 2 3 3 9" xfId="1331"/>
    <cellStyle name="Денежный 10 2 3 4" xfId="1332"/>
    <cellStyle name="Денежный 10 2 3 4 2" xfId="1333"/>
    <cellStyle name="Денежный 10 2 3 5" xfId="1334"/>
    <cellStyle name="Денежный 10 2 3 5 2" xfId="1335"/>
    <cellStyle name="Денежный 10 2 3 5 2 2" xfId="1336"/>
    <cellStyle name="Денежный 10 2 3 5 3" xfId="1337"/>
    <cellStyle name="Денежный 10 2 3 6" xfId="1338"/>
    <cellStyle name="Денежный 10 2 3 6 2" xfId="1339"/>
    <cellStyle name="Денежный 10 2 3 7" xfId="1340"/>
    <cellStyle name="Денежный 10 2 3 7 2" xfId="1341"/>
    <cellStyle name="Денежный 10 2 3 8" xfId="1342"/>
    <cellStyle name="Денежный 10 2 3 8 2" xfId="1343"/>
    <cellStyle name="Денежный 10 2 3 9" xfId="1344"/>
    <cellStyle name="Денежный 10 2 3 9 2" xfId="1345"/>
    <cellStyle name="Денежный 10 2 4" xfId="1346"/>
    <cellStyle name="Денежный 10 2 4 2" xfId="1347"/>
    <cellStyle name="Денежный 10 2 4 2 2" xfId="1348"/>
    <cellStyle name="Денежный 10 2 4 2 2 2" xfId="1349"/>
    <cellStyle name="Денежный 10 2 4 2 2 2 2" xfId="1350"/>
    <cellStyle name="Денежный 10 2 4 2 2 3" xfId="1351"/>
    <cellStyle name="Денежный 10 2 4 2 2 3 2" xfId="1352"/>
    <cellStyle name="Денежный 10 2 4 2 2 4" xfId="1353"/>
    <cellStyle name="Денежный 10 2 4 2 2 4 2" xfId="1354"/>
    <cellStyle name="Денежный 10 2 4 2 2 5" xfId="1355"/>
    <cellStyle name="Денежный 10 2 4 2 3" xfId="1356"/>
    <cellStyle name="Денежный 10 2 4 2 3 2" xfId="1357"/>
    <cellStyle name="Денежный 10 2 4 2 4" xfId="1358"/>
    <cellStyle name="Денежный 10 2 4 2 4 2" xfId="1359"/>
    <cellStyle name="Денежный 10 2 4 2 5" xfId="1360"/>
    <cellStyle name="Денежный 10 2 4 2 5 2" xfId="1361"/>
    <cellStyle name="Денежный 10 2 4 2 6" xfId="1362"/>
    <cellStyle name="Денежный 10 2 4 2 6 2" xfId="1363"/>
    <cellStyle name="Денежный 10 2 4 2 7" xfId="1364"/>
    <cellStyle name="Денежный 10 2 4 2 7 2" xfId="1365"/>
    <cellStyle name="Денежный 10 2 4 2 8" xfId="1366"/>
    <cellStyle name="Денежный 10 2 4 3" xfId="1367"/>
    <cellStyle name="Денежный 10 2 4 3 2" xfId="1368"/>
    <cellStyle name="Денежный 10 2 4 3 2 2" xfId="1369"/>
    <cellStyle name="Денежный 10 2 4 3 2 2 2" xfId="1370"/>
    <cellStyle name="Денежный 10 2 4 3 2 3" xfId="1371"/>
    <cellStyle name="Денежный 10 2 4 3 2 3 2" xfId="1372"/>
    <cellStyle name="Денежный 10 2 4 3 2 4" xfId="1373"/>
    <cellStyle name="Денежный 10 2 4 3 2 4 2" xfId="1374"/>
    <cellStyle name="Денежный 10 2 4 3 2 5" xfId="1375"/>
    <cellStyle name="Денежный 10 2 4 3 3" xfId="1376"/>
    <cellStyle name="Денежный 10 2 4 3 3 2" xfId="1377"/>
    <cellStyle name="Денежный 10 2 4 3 4" xfId="1378"/>
    <cellStyle name="Денежный 10 2 4 3 4 2" xfId="1379"/>
    <cellStyle name="Денежный 10 2 4 3 5" xfId="1380"/>
    <cellStyle name="Денежный 10 2 4 3 5 2" xfId="1381"/>
    <cellStyle name="Денежный 10 2 4 3 6" xfId="1382"/>
    <cellStyle name="Денежный 10 2 4 3 6 2" xfId="1383"/>
    <cellStyle name="Денежный 10 2 4 3 7" xfId="1384"/>
    <cellStyle name="Денежный 10 2 4 3 7 2" xfId="1385"/>
    <cellStyle name="Денежный 10 2 4 3 8" xfId="1386"/>
    <cellStyle name="Денежный 10 2 4 4" xfId="1387"/>
    <cellStyle name="Денежный 10 2 4 4 2" xfId="1388"/>
    <cellStyle name="Денежный 10 2 4 4 2 2" xfId="1389"/>
    <cellStyle name="Денежный 10 2 4 4 2 2 2" xfId="1390"/>
    <cellStyle name="Денежный 10 2 4 4 2 3" xfId="1391"/>
    <cellStyle name="Денежный 10 2 4 4 2 3 2" xfId="1392"/>
    <cellStyle name="Денежный 10 2 4 4 2 4" xfId="1393"/>
    <cellStyle name="Денежный 10 2 4 4 2 4 2" xfId="1394"/>
    <cellStyle name="Денежный 10 2 4 4 2 5" xfId="1395"/>
    <cellStyle name="Денежный 10 2 4 4 3" xfId="1396"/>
    <cellStyle name="Денежный 10 2 4 4 3 2" xfId="1397"/>
    <cellStyle name="Денежный 10 2 4 4 4" xfId="1398"/>
    <cellStyle name="Денежный 10 2 4 4 4 2" xfId="1399"/>
    <cellStyle name="Денежный 10 2 4 4 5" xfId="1400"/>
    <cellStyle name="Денежный 10 2 4 4 5 2" xfId="1401"/>
    <cellStyle name="Денежный 10 2 4 4 6" xfId="1402"/>
    <cellStyle name="Денежный 10 2 4 4 6 2" xfId="1403"/>
    <cellStyle name="Денежный 10 2 4 4 7" xfId="1404"/>
    <cellStyle name="Денежный 10 2 4 4 7 2" xfId="1405"/>
    <cellStyle name="Денежный 10 2 4 4 8" xfId="1406"/>
    <cellStyle name="Денежный 10 2 4 5" xfId="1407"/>
    <cellStyle name="Денежный 10 2 4 5 2" xfId="1408"/>
    <cellStyle name="Денежный 10 2 4 5 2 2" xfId="1409"/>
    <cellStyle name="Денежный 10 2 4 5 3" xfId="1410"/>
    <cellStyle name="Денежный 10 2 4 5 3 2" xfId="1411"/>
    <cellStyle name="Денежный 10 2 4 5 4" xfId="1412"/>
    <cellStyle name="Денежный 10 2 4 6" xfId="1413"/>
    <cellStyle name="Денежный 10 2 5" xfId="1414"/>
    <cellStyle name="Денежный 10 2 5 2" xfId="1415"/>
    <cellStyle name="Денежный 10 2 5 2 2" xfId="1416"/>
    <cellStyle name="Денежный 10 2 5 2 3" xfId="1417"/>
    <cellStyle name="Денежный 10 2 5 3" xfId="1418"/>
    <cellStyle name="Денежный 10 2 5 3 2" xfId="1419"/>
    <cellStyle name="Денежный 10 2 5 4" xfId="1420"/>
    <cellStyle name="Денежный 10 2 5 4 2" xfId="1421"/>
    <cellStyle name="Денежный 10 2 5 5" xfId="1422"/>
    <cellStyle name="Денежный 10 2 5 5 2" xfId="1423"/>
    <cellStyle name="Денежный 10 2 5 6" xfId="1424"/>
    <cellStyle name="Денежный 10 2 5 6 2" xfId="1425"/>
    <cellStyle name="Денежный 10 2 5 7" xfId="1426"/>
    <cellStyle name="Денежный 10 2 5 7 2" xfId="1427"/>
    <cellStyle name="Денежный 10 2 6" xfId="1428"/>
    <cellStyle name="Денежный 10 2 6 2" xfId="1429"/>
    <cellStyle name="Денежный 10 2 6 2 2" xfId="1430"/>
    <cellStyle name="Денежный 10 2 6 2 2 2" xfId="1431"/>
    <cellStyle name="Денежный 10 2 6 2 3" xfId="1432"/>
    <cellStyle name="Денежный 10 2 6 2 3 2" xfId="1433"/>
    <cellStyle name="Денежный 10 2 6 2 4" xfId="1434"/>
    <cellStyle name="Денежный 10 2 6 2 4 2" xfId="1435"/>
    <cellStyle name="Денежный 10 2 6 2 5" xfId="1436"/>
    <cellStyle name="Денежный 10 2 6 3" xfId="1437"/>
    <cellStyle name="Денежный 10 2 6 3 2" xfId="1438"/>
    <cellStyle name="Денежный 10 2 6 4" xfId="1439"/>
    <cellStyle name="Денежный 10 2 6 4 2" xfId="1440"/>
    <cellStyle name="Денежный 10 2 6 5" xfId="1441"/>
    <cellStyle name="Денежный 10 2 6 5 2" xfId="1442"/>
    <cellStyle name="Денежный 10 2 6 6" xfId="1443"/>
    <cellStyle name="Денежный 10 2 6 6 2" xfId="1444"/>
    <cellStyle name="Денежный 10 2 6 7" xfId="1445"/>
    <cellStyle name="Денежный 10 2 6 7 2" xfId="1446"/>
    <cellStyle name="Денежный 10 2 6 8" xfId="1447"/>
    <cellStyle name="Денежный 10 2 7" xfId="1448"/>
    <cellStyle name="Денежный 10 2 7 2" xfId="1449"/>
    <cellStyle name="Денежный 10 2 7 2 2" xfId="1450"/>
    <cellStyle name="Денежный 10 2 7 3" xfId="1451"/>
    <cellStyle name="Денежный 10 2 7 3 2" xfId="1452"/>
    <cellStyle name="Денежный 10 2 7 4" xfId="1453"/>
    <cellStyle name="Денежный 10 2 7 4 2" xfId="1454"/>
    <cellStyle name="Денежный 10 2 7 5" xfId="1455"/>
    <cellStyle name="Денежный 10 2 7 5 2" xfId="1456"/>
    <cellStyle name="Денежный 10 2 7 6" xfId="1457"/>
    <cellStyle name="Денежный 10 2 7 6 2" xfId="1458"/>
    <cellStyle name="Денежный 10 2 7 7" xfId="1459"/>
    <cellStyle name="Денежный 10 2 7 7 2" xfId="1460"/>
    <cellStyle name="Денежный 10 2 7 8" xfId="1461"/>
    <cellStyle name="Денежный 10 2 8" xfId="1462"/>
    <cellStyle name="Денежный 10 3" xfId="1463"/>
    <cellStyle name="Денежный 10 3 10" xfId="1464"/>
    <cellStyle name="Денежный 10 3 2" xfId="1465"/>
    <cellStyle name="Денежный 10 3 2 2" xfId="1466"/>
    <cellStyle name="Денежный 10 3 2 3" xfId="1467"/>
    <cellStyle name="Денежный 10 3 2 4" xfId="1468"/>
    <cellStyle name="Денежный 10 3 2 5" xfId="1469"/>
    <cellStyle name="Денежный 10 3 2 6" xfId="1470"/>
    <cellStyle name="Денежный 10 3 3" xfId="1471"/>
    <cellStyle name="Денежный 10 3 3 2" xfId="1472"/>
    <cellStyle name="Денежный 10 3 3 2 2" xfId="1473"/>
    <cellStyle name="Денежный 10 3 3 2 2 2" xfId="1474"/>
    <cellStyle name="Денежный 10 3 3 2 3" xfId="1475"/>
    <cellStyle name="Денежный 10 3 3 2 3 2" xfId="1476"/>
    <cellStyle name="Денежный 10 3 3 2 4" xfId="1477"/>
    <cellStyle name="Денежный 10 3 3 2 4 2" xfId="1478"/>
    <cellStyle name="Денежный 10 3 3 2 5" xfId="1479"/>
    <cellStyle name="Денежный 10 3 3 3" xfId="1480"/>
    <cellStyle name="Денежный 10 3 3 3 2" xfId="1481"/>
    <cellStyle name="Денежный 10 3 3 4" xfId="1482"/>
    <cellStyle name="Денежный 10 3 3 4 2" xfId="1483"/>
    <cellStyle name="Денежный 10 3 3 5" xfId="1484"/>
    <cellStyle name="Денежный 10 3 3 5 2" xfId="1485"/>
    <cellStyle name="Денежный 10 3 3 6" xfId="1486"/>
    <cellStyle name="Денежный 10 3 3 6 2" xfId="1487"/>
    <cellStyle name="Денежный 10 3 3 7" xfId="1488"/>
    <cellStyle name="Денежный 10 3 3 7 2" xfId="1489"/>
    <cellStyle name="Денежный 10 3 3 8" xfId="1490"/>
    <cellStyle name="Денежный 10 3 4" xfId="1491"/>
    <cellStyle name="Денежный 10 3 4 2" xfId="1492"/>
    <cellStyle name="Денежный 10 3 4 2 2" xfId="1493"/>
    <cellStyle name="Денежный 10 3 4 3" xfId="1494"/>
    <cellStyle name="Денежный 10 3 4 3 2" xfId="1495"/>
    <cellStyle name="Денежный 10 3 4 4" xfId="1496"/>
    <cellStyle name="Денежный 10 3 4 4 2" xfId="1497"/>
    <cellStyle name="Денежный 10 3 4 5" xfId="1498"/>
    <cellStyle name="Денежный 10 3 5" xfId="1499"/>
    <cellStyle name="Денежный 10 3 5 2" xfId="1500"/>
    <cellStyle name="Денежный 10 3 6" xfId="1501"/>
    <cellStyle name="Денежный 10 3 6 2" xfId="1502"/>
    <cellStyle name="Денежный 10 3 7" xfId="1503"/>
    <cellStyle name="Денежный 10 3 7 2" xfId="1504"/>
    <cellStyle name="Денежный 10 3 8" xfId="1505"/>
    <cellStyle name="Денежный 10 3 8 2" xfId="1506"/>
    <cellStyle name="Денежный 10 3 9" xfId="1507"/>
    <cellStyle name="Денежный 10 3 9 2" xfId="1508"/>
    <cellStyle name="Денежный 10 4" xfId="1509"/>
    <cellStyle name="Денежный 10 4 2" xfId="1510"/>
    <cellStyle name="Денежный 10 4 3" xfId="1511"/>
    <cellStyle name="Денежный 10 4 3 2" xfId="1512"/>
    <cellStyle name="Денежный 10 4 3 2 2" xfId="1513"/>
    <cellStyle name="Денежный 10 4 3 2 2 2" xfId="1514"/>
    <cellStyle name="Денежный 10 4 3 2 3" xfId="1515"/>
    <cellStyle name="Денежный 10 4 3 2 3 2" xfId="1516"/>
    <cellStyle name="Денежный 10 4 3 2 4" xfId="1517"/>
    <cellStyle name="Денежный 10 4 3 2 4 2" xfId="1518"/>
    <cellStyle name="Денежный 10 4 3 2 5" xfId="1519"/>
    <cellStyle name="Денежный 10 4 3 3" xfId="1520"/>
    <cellStyle name="Денежный 10 4 3 3 2" xfId="1521"/>
    <cellStyle name="Денежный 10 4 3 4" xfId="1522"/>
    <cellStyle name="Денежный 10 4 3 4 2" xfId="1523"/>
    <cellStyle name="Денежный 10 4 3 5" xfId="1524"/>
    <cellStyle name="Денежный 10 4 3 5 2" xfId="1525"/>
    <cellStyle name="Денежный 10 4 3 6" xfId="1526"/>
    <cellStyle name="Денежный 10 4 3 6 2" xfId="1527"/>
    <cellStyle name="Денежный 10 4 3 7" xfId="1528"/>
    <cellStyle name="Денежный 10 4 3 7 2" xfId="1529"/>
    <cellStyle name="Денежный 10 4 3 8" xfId="1530"/>
    <cellStyle name="Денежный 10 5" xfId="1531"/>
    <cellStyle name="Денежный 10 5 2" xfId="1532"/>
    <cellStyle name="Денежный 10 5 2 2" xfId="1533"/>
    <cellStyle name="Денежный 10 5 3" xfId="1534"/>
    <cellStyle name="Денежный 10 6" xfId="1535"/>
    <cellStyle name="Денежный 10 6 2" xfId="1536"/>
    <cellStyle name="Денежный 10 7" xfId="1537"/>
    <cellStyle name="Денежный 10 7 2" xfId="1538"/>
    <cellStyle name="Денежный 10 8" xfId="1539"/>
    <cellStyle name="Денежный 10 8 2" xfId="1540"/>
    <cellStyle name="Денежный 10 9" xfId="1541"/>
    <cellStyle name="Денежный 10 9 2" xfId="1542"/>
    <cellStyle name="Денежный 100" xfId="1543"/>
    <cellStyle name="Денежный 100 2" xfId="1544"/>
    <cellStyle name="Денежный 100 3" xfId="1545"/>
    <cellStyle name="Денежный 11" xfId="1546"/>
    <cellStyle name="Денежный 11 10" xfId="1547"/>
    <cellStyle name="Денежный 11 10 2" xfId="1548"/>
    <cellStyle name="Денежный 11 10 3" xfId="1549"/>
    <cellStyle name="Денежный 11 10 4" xfId="1550"/>
    <cellStyle name="Денежный 11 10 5" xfId="1551"/>
    <cellStyle name="Денежный 11 10 6" xfId="1552"/>
    <cellStyle name="Денежный 11 11" xfId="1553"/>
    <cellStyle name="Денежный 11 11 2" xfId="1554"/>
    <cellStyle name="Денежный 11 11 3" xfId="1555"/>
    <cellStyle name="Денежный 11 12" xfId="1556"/>
    <cellStyle name="Денежный 11 12 2" xfId="1557"/>
    <cellStyle name="Денежный 11 12 3" xfId="1558"/>
    <cellStyle name="Денежный 11 13" xfId="1559"/>
    <cellStyle name="Денежный 11 14" xfId="1560"/>
    <cellStyle name="Денежный 11 15" xfId="1561"/>
    <cellStyle name="Денежный 11 16" xfId="1562"/>
    <cellStyle name="Денежный 11 16 2" xfId="1563"/>
    <cellStyle name="Денежный 11 16 3" xfId="1564"/>
    <cellStyle name="Денежный 11 2" xfId="1565"/>
    <cellStyle name="Денежный 11 2 2" xfId="1566"/>
    <cellStyle name="Денежный 11 2 2 2" xfId="1567"/>
    <cellStyle name="Денежный 11 2 2 2 2" xfId="1568"/>
    <cellStyle name="Денежный 11 2 2 2 3" xfId="1569"/>
    <cellStyle name="Денежный 11 2 2 2 4" xfId="1570"/>
    <cellStyle name="Денежный 11 2 2 2 5" xfId="1571"/>
    <cellStyle name="Денежный 11 2 2 2 6" xfId="1572"/>
    <cellStyle name="Денежный 11 2 2 3" xfId="1573"/>
    <cellStyle name="Денежный 11 2 2 4" xfId="1574"/>
    <cellStyle name="Денежный 11 2 2 5" xfId="1575"/>
    <cellStyle name="Денежный 11 2 2 6" xfId="1576"/>
    <cellStyle name="Денежный 11 2 2 7" xfId="1577"/>
    <cellStyle name="Денежный 11 2 2 8" xfId="1578"/>
    <cellStyle name="Денежный 11 2 3" xfId="1579"/>
    <cellStyle name="Денежный 11 2 3 2" xfId="1580"/>
    <cellStyle name="Денежный 11 2 3 2 2" xfId="1581"/>
    <cellStyle name="Денежный 11 2 3 2 2 2" xfId="1582"/>
    <cellStyle name="Денежный 11 2 3 3" xfId="1583"/>
    <cellStyle name="Денежный 11 3" xfId="1584"/>
    <cellStyle name="Денежный 11 4" xfId="1585"/>
    <cellStyle name="Денежный 11 5" xfId="1586"/>
    <cellStyle name="Денежный 11 6" xfId="1587"/>
    <cellStyle name="Денежный 11 7" xfId="1588"/>
    <cellStyle name="Денежный 11 8" xfId="1589"/>
    <cellStyle name="Денежный 11 9" xfId="1590"/>
    <cellStyle name="Денежный 11 9 12" xfId="1591"/>
    <cellStyle name="Денежный 11 9 2" xfId="1592"/>
    <cellStyle name="Денежный 11 9 3" xfId="1593"/>
    <cellStyle name="Денежный 11 9 4" xfId="1594"/>
    <cellStyle name="Денежный 11 9 5" xfId="1595"/>
    <cellStyle name="Денежный 11 9 6" xfId="1596"/>
    <cellStyle name="Денежный 11 9 7" xfId="1597"/>
    <cellStyle name="Денежный 11 9 8" xfId="1598"/>
    <cellStyle name="Денежный 11 9 9" xfId="1599"/>
    <cellStyle name="Денежный 12" xfId="1600"/>
    <cellStyle name="Денежный 12 10" xfId="1601"/>
    <cellStyle name="Денежный 12 11" xfId="1602"/>
    <cellStyle name="Денежный 12 12" xfId="1603"/>
    <cellStyle name="Денежный 12 12 10" xfId="1604"/>
    <cellStyle name="Денежный 12 12 10 2" xfId="1605"/>
    <cellStyle name="Денежный 12 12 10 3" xfId="1606"/>
    <cellStyle name="Денежный 12 12 10 3 10" xfId="1607"/>
    <cellStyle name="Денежный 12 12 10 3 11" xfId="1608"/>
    <cellStyle name="Денежный 12 12 10 3 12" xfId="1609"/>
    <cellStyle name="Денежный 12 12 10 3 2" xfId="1610"/>
    <cellStyle name="Денежный 12 12 10 3 2 10" xfId="1611"/>
    <cellStyle name="Денежный 12 12 10 3 2 11" xfId="1612"/>
    <cellStyle name="Денежный 12 12 10 3 2 12" xfId="1613"/>
    <cellStyle name="Денежный 12 12 10 3 2 2" xfId="1614"/>
    <cellStyle name="Денежный 12 12 10 3 2 2 10" xfId="1615"/>
    <cellStyle name="Денежный 12 12 10 3 2 2 2" xfId="1616"/>
    <cellStyle name="Денежный 12 12 10 3 2 2 2 2" xfId="1617"/>
    <cellStyle name="Денежный 12 12 10 3 2 2 2 2 2" xfId="1618"/>
    <cellStyle name="Денежный 12 12 10 3 2 2 2 2 3" xfId="1619"/>
    <cellStyle name="Денежный 12 12 10 3 2 2 2 2 4" xfId="1620"/>
    <cellStyle name="Денежный 12 12 10 3 2 2 2 2 5" xfId="1621"/>
    <cellStyle name="Денежный 12 12 10 3 2 2 2 2 6" xfId="1622"/>
    <cellStyle name="Денежный 12 12 10 3 2 2 2 2 7" xfId="1623"/>
    <cellStyle name="Денежный 12 12 10 3 2 2 2 2 8" xfId="1624"/>
    <cellStyle name="Денежный 12 12 10 3 2 2 2 3" xfId="1625"/>
    <cellStyle name="Денежный 12 12 10 3 2 2 2 4" xfId="1626"/>
    <cellStyle name="Денежный 12 12 10 3 2 2 2 5" xfId="1627"/>
    <cellStyle name="Денежный 12 12 10 3 2 2 2 6" xfId="1628"/>
    <cellStyle name="Денежный 12 12 10 3 2 2 2 7" xfId="1629"/>
    <cellStyle name="Денежный 12 12 10 3 2 2 2 8" xfId="1630"/>
    <cellStyle name="Денежный 12 12 10 3 2 2 3" xfId="1631"/>
    <cellStyle name="Денежный 12 12 10 3 2 2 4" xfId="1632"/>
    <cellStyle name="Денежный 12 12 10 3 2 2 5" xfId="1633"/>
    <cellStyle name="Денежный 12 12 10 3 2 2 6" xfId="1634"/>
    <cellStyle name="Денежный 12 12 10 3 2 2 7" xfId="1635"/>
    <cellStyle name="Денежный 12 12 10 3 2 2 8" xfId="1636"/>
    <cellStyle name="Денежный 12 12 10 3 2 2 9" xfId="1637"/>
    <cellStyle name="Денежный 12 12 10 3 2 3" xfId="1638"/>
    <cellStyle name="Денежный 12 12 10 3 2 4" xfId="1639"/>
    <cellStyle name="Денежный 12 12 10 3 2 5" xfId="1640"/>
    <cellStyle name="Денежный 12 12 10 3 2 5 2" xfId="1641"/>
    <cellStyle name="Денежный 12 12 10 3 2 5 2 2" xfId="1642"/>
    <cellStyle name="Денежный 12 12 10 3 2 5 2 3" xfId="1643"/>
    <cellStyle name="Денежный 12 12 10 3 2 5 2 4" xfId="1644"/>
    <cellStyle name="Денежный 12 12 10 3 2 5 2 5" xfId="1645"/>
    <cellStyle name="Денежный 12 12 10 3 2 5 2 6" xfId="1646"/>
    <cellStyle name="Денежный 12 12 10 3 2 5 2 7" xfId="1647"/>
    <cellStyle name="Денежный 12 12 10 3 2 5 2 8" xfId="1648"/>
    <cellStyle name="Денежный 12 12 10 3 2 5 3" xfId="1649"/>
    <cellStyle name="Денежный 12 12 10 3 2 5 4" xfId="1650"/>
    <cellStyle name="Денежный 12 12 10 3 2 5 5" xfId="1651"/>
    <cellStyle name="Денежный 12 12 10 3 2 5 6" xfId="1652"/>
    <cellStyle name="Денежный 12 12 10 3 2 5 7" xfId="1653"/>
    <cellStyle name="Денежный 12 12 10 3 2 5 8" xfId="1654"/>
    <cellStyle name="Денежный 12 12 10 3 2 6" xfId="1655"/>
    <cellStyle name="Денежный 12 12 10 3 2 7" xfId="1656"/>
    <cellStyle name="Денежный 12 12 10 3 2 8" xfId="1657"/>
    <cellStyle name="Денежный 12 12 10 3 2 9" xfId="1658"/>
    <cellStyle name="Денежный 12 12 10 3 3" xfId="1659"/>
    <cellStyle name="Денежный 12 12 10 3 3 10" xfId="1660"/>
    <cellStyle name="Денежный 12 12 10 3 3 2" xfId="1661"/>
    <cellStyle name="Денежный 12 12 10 3 3 2 2" xfId="1662"/>
    <cellStyle name="Денежный 12 12 10 3 3 2 2 2" xfId="1663"/>
    <cellStyle name="Денежный 12 12 10 3 3 2 2 3" xfId="1664"/>
    <cellStyle name="Денежный 12 12 10 3 3 2 2 4" xfId="1665"/>
    <cellStyle name="Денежный 12 12 10 3 3 2 2 5" xfId="1666"/>
    <cellStyle name="Денежный 12 12 10 3 3 2 2 6" xfId="1667"/>
    <cellStyle name="Денежный 12 12 10 3 3 2 2 7" xfId="1668"/>
    <cellStyle name="Денежный 12 12 10 3 3 2 2 8" xfId="1669"/>
    <cellStyle name="Денежный 12 12 10 3 3 2 3" xfId="1670"/>
    <cellStyle name="Денежный 12 12 10 3 3 2 4" xfId="1671"/>
    <cellStyle name="Денежный 12 12 10 3 3 2 5" xfId="1672"/>
    <cellStyle name="Денежный 12 12 10 3 3 2 6" xfId="1673"/>
    <cellStyle name="Денежный 12 12 10 3 3 2 7" xfId="1674"/>
    <cellStyle name="Денежный 12 12 10 3 3 2 8" xfId="1675"/>
    <cellStyle name="Денежный 12 12 10 3 3 3" xfId="1676"/>
    <cellStyle name="Денежный 12 12 10 3 3 4" xfId="1677"/>
    <cellStyle name="Денежный 12 12 10 3 3 5" xfId="1678"/>
    <cellStyle name="Денежный 12 12 10 3 3 6" xfId="1679"/>
    <cellStyle name="Денежный 12 12 10 3 3 7" xfId="1680"/>
    <cellStyle name="Денежный 12 12 10 3 3 8" xfId="1681"/>
    <cellStyle name="Денежный 12 12 10 3 3 9" xfId="1682"/>
    <cellStyle name="Денежный 12 12 10 3 4" xfId="1683"/>
    <cellStyle name="Денежный 12 12 10 3 5" xfId="1684"/>
    <cellStyle name="Денежный 12 12 10 3 5 2" xfId="1685"/>
    <cellStyle name="Денежный 12 12 10 3 5 2 2" xfId="1686"/>
    <cellStyle name="Денежный 12 12 10 3 5 2 3" xfId="1687"/>
    <cellStyle name="Денежный 12 12 10 3 5 2 4" xfId="1688"/>
    <cellStyle name="Денежный 12 12 10 3 5 2 5" xfId="1689"/>
    <cellStyle name="Денежный 12 12 10 3 5 2 6" xfId="1690"/>
    <cellStyle name="Денежный 12 12 10 3 5 2 7" xfId="1691"/>
    <cellStyle name="Денежный 12 12 10 3 5 2 8" xfId="1692"/>
    <cellStyle name="Денежный 12 12 10 3 5 3" xfId="1693"/>
    <cellStyle name="Денежный 12 12 10 3 5 4" xfId="1694"/>
    <cellStyle name="Денежный 12 12 10 3 5 5" xfId="1695"/>
    <cellStyle name="Денежный 12 12 10 3 5 6" xfId="1696"/>
    <cellStyle name="Денежный 12 12 10 3 5 7" xfId="1697"/>
    <cellStyle name="Денежный 12 12 10 3 5 8" xfId="1698"/>
    <cellStyle name="Денежный 12 12 10 3 6" xfId="1699"/>
    <cellStyle name="Денежный 12 12 10 3 7" xfId="1700"/>
    <cellStyle name="Денежный 12 12 10 3 8" xfId="1701"/>
    <cellStyle name="Денежный 12 12 10 3 9" xfId="1702"/>
    <cellStyle name="Денежный 12 12 10 4" xfId="1703"/>
    <cellStyle name="Денежный 12 12 10 5" xfId="1704"/>
    <cellStyle name="Денежный 12 12 11" xfId="1705"/>
    <cellStyle name="Денежный 12 12 11 10" xfId="1706"/>
    <cellStyle name="Денежный 12 12 11 11" xfId="1707"/>
    <cellStyle name="Денежный 12 12 11 12" xfId="1708"/>
    <cellStyle name="Денежный 12 12 11 2" xfId="1709"/>
    <cellStyle name="Денежный 12 12 11 2 10" xfId="1710"/>
    <cellStyle name="Денежный 12 12 11 2 11" xfId="1711"/>
    <cellStyle name="Денежный 12 12 11 2 12" xfId="1712"/>
    <cellStyle name="Денежный 12 12 11 2 2" xfId="1713"/>
    <cellStyle name="Денежный 12 12 11 2 2 10" xfId="1714"/>
    <cellStyle name="Денежный 12 12 11 2 2 2" xfId="1715"/>
    <cellStyle name="Денежный 12 12 11 2 2 2 2" xfId="1716"/>
    <cellStyle name="Денежный 12 12 11 2 2 2 2 2" xfId="1717"/>
    <cellStyle name="Денежный 12 12 11 2 2 2 2 3" xfId="1718"/>
    <cellStyle name="Денежный 12 12 11 2 2 2 2 4" xfId="1719"/>
    <cellStyle name="Денежный 12 12 11 2 2 2 2 5" xfId="1720"/>
    <cellStyle name="Денежный 12 12 11 2 2 2 2 6" xfId="1721"/>
    <cellStyle name="Денежный 12 12 11 2 2 2 2 7" xfId="1722"/>
    <cellStyle name="Денежный 12 12 11 2 2 2 2 8" xfId="1723"/>
    <cellStyle name="Денежный 12 12 11 2 2 2 3" xfId="1724"/>
    <cellStyle name="Денежный 12 12 11 2 2 2 4" xfId="1725"/>
    <cellStyle name="Денежный 12 12 11 2 2 2 5" xfId="1726"/>
    <cellStyle name="Денежный 12 12 11 2 2 2 6" xfId="1727"/>
    <cellStyle name="Денежный 12 12 11 2 2 2 7" xfId="1728"/>
    <cellStyle name="Денежный 12 12 11 2 2 2 8" xfId="1729"/>
    <cellStyle name="Денежный 12 12 11 2 2 3" xfId="1730"/>
    <cellStyle name="Денежный 12 12 11 2 2 4" xfId="1731"/>
    <cellStyle name="Денежный 12 12 11 2 2 5" xfId="1732"/>
    <cellStyle name="Денежный 12 12 11 2 2 6" xfId="1733"/>
    <cellStyle name="Денежный 12 12 11 2 2 7" xfId="1734"/>
    <cellStyle name="Денежный 12 12 11 2 2 8" xfId="1735"/>
    <cellStyle name="Денежный 12 12 11 2 2 9" xfId="1736"/>
    <cellStyle name="Денежный 12 12 11 2 3" xfId="1737"/>
    <cellStyle name="Денежный 12 12 11 2 4" xfId="1738"/>
    <cellStyle name="Денежный 12 12 11 2 5" xfId="1739"/>
    <cellStyle name="Денежный 12 12 11 2 5 2" xfId="1740"/>
    <cellStyle name="Денежный 12 12 11 2 5 2 2" xfId="1741"/>
    <cellStyle name="Денежный 12 12 11 2 5 2 3" xfId="1742"/>
    <cellStyle name="Денежный 12 12 11 2 5 2 4" xfId="1743"/>
    <cellStyle name="Денежный 12 12 11 2 5 2 5" xfId="1744"/>
    <cellStyle name="Денежный 12 12 11 2 5 2 6" xfId="1745"/>
    <cellStyle name="Денежный 12 12 11 2 5 2 7" xfId="1746"/>
    <cellStyle name="Денежный 12 12 11 2 5 2 8" xfId="1747"/>
    <cellStyle name="Денежный 12 12 11 2 5 3" xfId="1748"/>
    <cellStyle name="Денежный 12 12 11 2 5 4" xfId="1749"/>
    <cellStyle name="Денежный 12 12 11 2 5 5" xfId="1750"/>
    <cellStyle name="Денежный 12 12 11 2 5 6" xfId="1751"/>
    <cellStyle name="Денежный 12 12 11 2 5 7" xfId="1752"/>
    <cellStyle name="Денежный 12 12 11 2 5 8" xfId="1753"/>
    <cellStyle name="Денежный 12 12 11 2 6" xfId="1754"/>
    <cellStyle name="Денежный 12 12 11 2 7" xfId="1755"/>
    <cellStyle name="Денежный 12 12 11 2 8" xfId="1756"/>
    <cellStyle name="Денежный 12 12 11 2 9" xfId="1757"/>
    <cellStyle name="Денежный 12 12 11 3" xfId="1758"/>
    <cellStyle name="Денежный 12 12 11 3 10" xfId="1759"/>
    <cellStyle name="Денежный 12 12 11 3 2" xfId="1760"/>
    <cellStyle name="Денежный 12 12 11 3 2 2" xfId="1761"/>
    <cellStyle name="Денежный 12 12 11 3 2 2 2" xfId="1762"/>
    <cellStyle name="Денежный 12 12 11 3 2 2 3" xfId="1763"/>
    <cellStyle name="Денежный 12 12 11 3 2 2 4" xfId="1764"/>
    <cellStyle name="Денежный 12 12 11 3 2 2 5" xfId="1765"/>
    <cellStyle name="Денежный 12 12 11 3 2 2 6" xfId="1766"/>
    <cellStyle name="Денежный 12 12 11 3 2 2 7" xfId="1767"/>
    <cellStyle name="Денежный 12 12 11 3 2 2 8" xfId="1768"/>
    <cellStyle name="Денежный 12 12 11 3 2 3" xfId="1769"/>
    <cellStyle name="Денежный 12 12 11 3 2 4" xfId="1770"/>
    <cellStyle name="Денежный 12 12 11 3 2 5" xfId="1771"/>
    <cellStyle name="Денежный 12 12 11 3 2 6" xfId="1772"/>
    <cellStyle name="Денежный 12 12 11 3 2 7" xfId="1773"/>
    <cellStyle name="Денежный 12 12 11 3 2 8" xfId="1774"/>
    <cellStyle name="Денежный 12 12 11 3 3" xfId="1775"/>
    <cellStyle name="Денежный 12 12 11 3 4" xfId="1776"/>
    <cellStyle name="Денежный 12 12 11 3 5" xfId="1777"/>
    <cellStyle name="Денежный 12 12 11 3 6" xfId="1778"/>
    <cellStyle name="Денежный 12 12 11 3 7" xfId="1779"/>
    <cellStyle name="Денежный 12 12 11 3 8" xfId="1780"/>
    <cellStyle name="Денежный 12 12 11 3 9" xfId="1781"/>
    <cellStyle name="Денежный 12 12 11 4" xfId="1782"/>
    <cellStyle name="Денежный 12 12 11 5" xfId="1783"/>
    <cellStyle name="Денежный 12 12 11 5 2" xfId="1784"/>
    <cellStyle name="Денежный 12 12 11 5 2 2" xfId="1785"/>
    <cellStyle name="Денежный 12 12 11 5 2 3" xfId="1786"/>
    <cellStyle name="Денежный 12 12 11 5 2 4" xfId="1787"/>
    <cellStyle name="Денежный 12 12 11 5 2 5" xfId="1788"/>
    <cellStyle name="Денежный 12 12 11 5 2 6" xfId="1789"/>
    <cellStyle name="Денежный 12 12 11 5 2 7" xfId="1790"/>
    <cellStyle name="Денежный 12 12 11 5 2 8" xfId="1791"/>
    <cellStyle name="Денежный 12 12 11 5 3" xfId="1792"/>
    <cellStyle name="Денежный 12 12 11 5 4" xfId="1793"/>
    <cellStyle name="Денежный 12 12 11 5 5" xfId="1794"/>
    <cellStyle name="Денежный 12 12 11 5 6" xfId="1795"/>
    <cellStyle name="Денежный 12 12 11 5 7" xfId="1796"/>
    <cellStyle name="Денежный 12 12 11 5 8" xfId="1797"/>
    <cellStyle name="Денежный 12 12 11 6" xfId="1798"/>
    <cellStyle name="Денежный 12 12 11 7" xfId="1799"/>
    <cellStyle name="Денежный 12 12 11 8" xfId="1800"/>
    <cellStyle name="Денежный 12 12 11 9" xfId="1801"/>
    <cellStyle name="Денежный 12 12 12" xfId="1802"/>
    <cellStyle name="Денежный 12 12 13" xfId="1803"/>
    <cellStyle name="Денежный 12 12 13 10" xfId="1804"/>
    <cellStyle name="Денежный 12 12 13 2" xfId="1805"/>
    <cellStyle name="Денежный 12 12 13 2 2" xfId="1806"/>
    <cellStyle name="Денежный 12 12 13 2 2 2" xfId="1807"/>
    <cellStyle name="Денежный 12 12 13 2 2 3" xfId="1808"/>
    <cellStyle name="Денежный 12 12 13 2 2 4" xfId="1809"/>
    <cellStyle name="Денежный 12 12 13 2 2 5" xfId="1810"/>
    <cellStyle name="Денежный 12 12 13 2 2 6" xfId="1811"/>
    <cellStyle name="Денежный 12 12 13 2 2 7" xfId="1812"/>
    <cellStyle name="Денежный 12 12 13 2 2 8" xfId="1813"/>
    <cellStyle name="Денежный 12 12 13 2 3" xfId="1814"/>
    <cellStyle name="Денежный 12 12 13 2 4" xfId="1815"/>
    <cellStyle name="Денежный 12 12 13 2 5" xfId="1816"/>
    <cellStyle name="Денежный 12 12 13 2 6" xfId="1817"/>
    <cellStyle name="Денежный 12 12 13 2 7" xfId="1818"/>
    <cellStyle name="Денежный 12 12 13 2 8" xfId="1819"/>
    <cellStyle name="Денежный 12 12 13 3" xfId="1820"/>
    <cellStyle name="Денежный 12 12 13 4" xfId="1821"/>
    <cellStyle name="Денежный 12 12 13 5" xfId="1822"/>
    <cellStyle name="Денежный 12 12 13 6" xfId="1823"/>
    <cellStyle name="Денежный 12 12 13 7" xfId="1824"/>
    <cellStyle name="Денежный 12 12 13 8" xfId="1825"/>
    <cellStyle name="Денежный 12 12 13 9" xfId="1826"/>
    <cellStyle name="Денежный 12 12 14" xfId="1827"/>
    <cellStyle name="Денежный 12 12 15" xfId="1828"/>
    <cellStyle name="Денежный 12 12 16" xfId="1829"/>
    <cellStyle name="Денежный 12 12 16 2" xfId="1830"/>
    <cellStyle name="Денежный 12 12 16 2 2" xfId="1831"/>
    <cellStyle name="Денежный 12 12 16 2 3" xfId="1832"/>
    <cellStyle name="Денежный 12 12 16 2 4" xfId="1833"/>
    <cellStyle name="Денежный 12 12 16 2 5" xfId="1834"/>
    <cellStyle name="Денежный 12 12 16 2 6" xfId="1835"/>
    <cellStyle name="Денежный 12 12 16 2 7" xfId="1836"/>
    <cellStyle name="Денежный 12 12 16 2 8" xfId="1837"/>
    <cellStyle name="Денежный 12 12 16 3" xfId="1838"/>
    <cellStyle name="Денежный 12 12 16 4" xfId="1839"/>
    <cellStyle name="Денежный 12 12 16 5" xfId="1840"/>
    <cellStyle name="Денежный 12 12 16 6" xfId="1841"/>
    <cellStyle name="Денежный 12 12 16 7" xfId="1842"/>
    <cellStyle name="Денежный 12 12 16 8" xfId="1843"/>
    <cellStyle name="Денежный 12 12 17" xfId="1844"/>
    <cellStyle name="Денежный 12 12 18" xfId="1845"/>
    <cellStyle name="Денежный 12 12 19" xfId="1846"/>
    <cellStyle name="Денежный 12 12 2" xfId="1847"/>
    <cellStyle name="Денежный 12 12 2 2" xfId="1848"/>
    <cellStyle name="Денежный 12 12 2 3" xfId="1849"/>
    <cellStyle name="Денежный 12 12 2 4" xfId="1850"/>
    <cellStyle name="Денежный 12 12 20" xfId="1851"/>
    <cellStyle name="Денежный 12 12 21" xfId="1852"/>
    <cellStyle name="Денежный 12 12 22" xfId="1853"/>
    <cellStyle name="Денежный 12 12 23" xfId="1854"/>
    <cellStyle name="Денежный 12 12 3" xfId="1855"/>
    <cellStyle name="Денежный 12 12 3 2" xfId="1856"/>
    <cellStyle name="Денежный 12 12 3 3" xfId="1857"/>
    <cellStyle name="Денежный 12 12 3 4" xfId="1858"/>
    <cellStyle name="Денежный 12 12 3 5" xfId="1859"/>
    <cellStyle name="Денежный 12 12 3 6" xfId="1860"/>
    <cellStyle name="Денежный 12 12 4" xfId="1861"/>
    <cellStyle name="Денежный 12 12 5" xfId="1862"/>
    <cellStyle name="Денежный 12 12 5 2" xfId="1863"/>
    <cellStyle name="Денежный 12 12 5 4" xfId="1864"/>
    <cellStyle name="Денежный 12 12 6" xfId="1865"/>
    <cellStyle name="Денежный 12 12 7" xfId="1866"/>
    <cellStyle name="Денежный 12 12 8" xfId="1867"/>
    <cellStyle name="Денежный 12 12 9" xfId="1868"/>
    <cellStyle name="Денежный 12 12_Мастер" xfId="1869"/>
    <cellStyle name="Денежный 12 13" xfId="1870"/>
    <cellStyle name="Денежный 12 14" xfId="1871"/>
    <cellStyle name="Денежный 12 15" xfId="1872"/>
    <cellStyle name="Денежный 12 16" xfId="1873"/>
    <cellStyle name="Денежный 12 17" xfId="1874"/>
    <cellStyle name="Денежный 12 18" xfId="1875"/>
    <cellStyle name="Денежный 12 19" xfId="1876"/>
    <cellStyle name="Денежный 12 2" xfId="1877"/>
    <cellStyle name="Денежный 12 2 2" xfId="1878"/>
    <cellStyle name="Денежный 12 2 3" xfId="1879"/>
    <cellStyle name="Денежный 12 20" xfId="1880"/>
    <cellStyle name="Денежный 12 21" xfId="1881"/>
    <cellStyle name="Денежный 12 22" xfId="1882"/>
    <cellStyle name="Денежный 12 23" xfId="1883"/>
    <cellStyle name="Денежный 12 3" xfId="1884"/>
    <cellStyle name="Денежный 12 3 2" xfId="1885"/>
    <cellStyle name="Денежный 12 3 3" xfId="1886"/>
    <cellStyle name="Денежный 12 4" xfId="1887"/>
    <cellStyle name="Денежный 12 5" xfId="1888"/>
    <cellStyle name="Денежный 12 6" xfId="1889"/>
    <cellStyle name="Денежный 12 7" xfId="1890"/>
    <cellStyle name="Денежный 12 8" xfId="1891"/>
    <cellStyle name="Денежный 12 9" xfId="1892"/>
    <cellStyle name="Денежный 13" xfId="1893"/>
    <cellStyle name="Денежный 13 10" xfId="1894"/>
    <cellStyle name="Денежный 13 11" xfId="1895"/>
    <cellStyle name="Денежный 13 11 2" xfId="1896"/>
    <cellStyle name="Денежный 13 11 3" xfId="1897"/>
    <cellStyle name="Денежный 13 12" xfId="1898"/>
    <cellStyle name="Денежный 13 12 2" xfId="1899"/>
    <cellStyle name="Денежный 13 13" xfId="1900"/>
    <cellStyle name="Денежный 13 14" xfId="1901"/>
    <cellStyle name="Денежный 13 2" xfId="1902"/>
    <cellStyle name="Денежный 13 3" xfId="1903"/>
    <cellStyle name="Денежный 13 4" xfId="1904"/>
    <cellStyle name="Денежный 13 5" xfId="1905"/>
    <cellStyle name="Денежный 13 6" xfId="1906"/>
    <cellStyle name="Денежный 13 7" xfId="1907"/>
    <cellStyle name="Денежный 13 8" xfId="1908"/>
    <cellStyle name="Денежный 13 9" xfId="1909"/>
    <cellStyle name="Денежный 14" xfId="1910"/>
    <cellStyle name="Денежный 14 10" xfId="1911"/>
    <cellStyle name="Денежный 14 10 2" xfId="1912"/>
    <cellStyle name="Денежный 14 11" xfId="1913"/>
    <cellStyle name="Денежный 14 12" xfId="1914"/>
    <cellStyle name="Денежный 14 2" xfId="1915"/>
    <cellStyle name="Денежный 14 3" xfId="1916"/>
    <cellStyle name="Денежный 14 4" xfId="1917"/>
    <cellStyle name="Денежный 14 5" xfId="1918"/>
    <cellStyle name="Денежный 14 6" xfId="1919"/>
    <cellStyle name="Денежный 14 7" xfId="1920"/>
    <cellStyle name="Денежный 14 8" xfId="1921"/>
    <cellStyle name="Денежный 14 9" xfId="1922"/>
    <cellStyle name="Денежный 15" xfId="1923"/>
    <cellStyle name="Денежный 15 2" xfId="1924"/>
    <cellStyle name="Денежный 15 2 2" xfId="1925"/>
    <cellStyle name="Денежный 15 3" xfId="1926"/>
    <cellStyle name="Денежный 15 4" xfId="1927"/>
    <cellStyle name="Денежный 16" xfId="1928"/>
    <cellStyle name="Денежный 16 2" xfId="1929"/>
    <cellStyle name="Денежный 16 2 2" xfId="1930"/>
    <cellStyle name="Денежный 17" xfId="1931"/>
    <cellStyle name="Денежный 17 2" xfId="1932"/>
    <cellStyle name="Денежный 18" xfId="1933"/>
    <cellStyle name="Денежный 18 2" xfId="1934"/>
    <cellStyle name="Денежный 18 2 2" xfId="1935"/>
    <cellStyle name="Денежный 18 2 3" xfId="1936"/>
    <cellStyle name="Денежный 18 3" xfId="1937"/>
    <cellStyle name="Денежный 18 3 2" xfId="1938"/>
    <cellStyle name="Денежный 18 3 2 2" xfId="1939"/>
    <cellStyle name="Денежный 18 3 3" xfId="1940"/>
    <cellStyle name="Денежный 18 3 4" xfId="1941"/>
    <cellStyle name="Денежный 19" xfId="1942"/>
    <cellStyle name="Денежный 19 2" xfId="1943"/>
    <cellStyle name="Денежный 19 2 2" xfId="1944"/>
    <cellStyle name="Денежный 19 2 2 2" xfId="1945"/>
    <cellStyle name="Денежный 19 2 3" xfId="1946"/>
    <cellStyle name="Денежный 19 2 4" xfId="1947"/>
    <cellStyle name="Денежный 19 3" xfId="1948"/>
    <cellStyle name="Денежный 19 3 2" xfId="1949"/>
    <cellStyle name="Денежный 19 4" xfId="1950"/>
    <cellStyle name="Денежный 19 5" xfId="1951"/>
    <cellStyle name="Денежный 2" xfId="1952"/>
    <cellStyle name="Денежный 2 10" xfId="1953"/>
    <cellStyle name="Денежный 2 10 2" xfId="1954"/>
    <cellStyle name="Денежный 2 10 2 10" xfId="1955"/>
    <cellStyle name="Денежный 2 10 2 10 2" xfId="1956"/>
    <cellStyle name="Денежный 2 10 2 10 3" xfId="1957"/>
    <cellStyle name="Денежный 2 10 2 10 4" xfId="1958"/>
    <cellStyle name="Денежный 2 10 2 10 5" xfId="1959"/>
    <cellStyle name="Денежный 2 10 2 10 6" xfId="1960"/>
    <cellStyle name="Денежный 2 10 2 11" xfId="1961"/>
    <cellStyle name="Денежный 2 10 2 11 2" xfId="1962"/>
    <cellStyle name="Денежный 2 10 2 12" xfId="1963"/>
    <cellStyle name="Денежный 2 10 2 13" xfId="1964"/>
    <cellStyle name="Денежный 2 10 2 13 2" xfId="1965"/>
    <cellStyle name="Денежный 2 10 2 13 3" xfId="1966"/>
    <cellStyle name="Денежный 2 10 2 13 4" xfId="1967"/>
    <cellStyle name="Денежный 2 10 2 13 5" xfId="1968"/>
    <cellStyle name="Денежный 2 10 2 13 6" xfId="1969"/>
    <cellStyle name="Денежный 2 10 2 14" xfId="1970"/>
    <cellStyle name="Денежный 2 10 2 15" xfId="1971"/>
    <cellStyle name="Денежный 2 10 2 15 2" xfId="1972"/>
    <cellStyle name="Денежный 2 10 2 16" xfId="1973"/>
    <cellStyle name="Денежный 2 10 2 17" xfId="1974"/>
    <cellStyle name="Денежный 2 10 2 18" xfId="1975"/>
    <cellStyle name="Денежный 2 10 2 2" xfId="1976"/>
    <cellStyle name="Денежный 2 10 2 2 2" xfId="1977"/>
    <cellStyle name="Денежный 2 10 2 2 2 2" xfId="1978"/>
    <cellStyle name="Денежный 2 10 2 2 2 3" xfId="1979"/>
    <cellStyle name="Денежный 2 10 2 2 2 4" xfId="1980"/>
    <cellStyle name="Денежный 2 10 2 2 2 5" xfId="1981"/>
    <cellStyle name="Денежный 2 10 2 2 2 6" xfId="1982"/>
    <cellStyle name="Денежный 2 10 2 2 3" xfId="1983"/>
    <cellStyle name="Денежный 2 10 2 2 4" xfId="1984"/>
    <cellStyle name="Денежный 2 10 2 3" xfId="1985"/>
    <cellStyle name="Денежный 2 10 2 3 2" xfId="1986"/>
    <cellStyle name="Денежный 2 10 2 3 3" xfId="1987"/>
    <cellStyle name="Денежный 2 10 2 3 4" xfId="1988"/>
    <cellStyle name="Денежный 2 10 2 3 5" xfId="1989"/>
    <cellStyle name="Денежный 2 10 2 3 6" xfId="1990"/>
    <cellStyle name="Денежный 2 10 2 4" xfId="1991"/>
    <cellStyle name="Денежный 2 10 2 4 2" xfId="1992"/>
    <cellStyle name="Денежный 2 10 2 4 3" xfId="1993"/>
    <cellStyle name="Денежный 2 10 2 4 4" xfId="1994"/>
    <cellStyle name="Денежный 2 10 2 4 5" xfId="1995"/>
    <cellStyle name="Денежный 2 10 2 4 6" xfId="1996"/>
    <cellStyle name="Денежный 2 10 2 5" xfId="1997"/>
    <cellStyle name="Денежный 2 10 2 5 2" xfId="1998"/>
    <cellStyle name="Денежный 2 10 2 5 3" xfId="1999"/>
    <cellStyle name="Денежный 2 10 2 5 4" xfId="2000"/>
    <cellStyle name="Денежный 2 10 2 5 5" xfId="2001"/>
    <cellStyle name="Денежный 2 10 2 5 6" xfId="2002"/>
    <cellStyle name="Денежный 2 10 2 6" xfId="2003"/>
    <cellStyle name="Денежный 2 10 2 6 2" xfId="2004"/>
    <cellStyle name="Денежный 2 10 2 6 3" xfId="2005"/>
    <cellStyle name="Денежный 2 10 2 6 4" xfId="2006"/>
    <cellStyle name="Денежный 2 10 2 6 5" xfId="2007"/>
    <cellStyle name="Денежный 2 10 2 6 6" xfId="2008"/>
    <cellStyle name="Денежный 2 10 2 7" xfId="2009"/>
    <cellStyle name="Денежный 2 10 2 7 2" xfId="2010"/>
    <cellStyle name="Денежный 2 10 2 7 3" xfId="2011"/>
    <cellStyle name="Денежный 2 10 2 7 4" xfId="2012"/>
    <cellStyle name="Денежный 2 10 2 7 5" xfId="2013"/>
    <cellStyle name="Денежный 2 10 2 7 6" xfId="2014"/>
    <cellStyle name="Денежный 2 10 2 8" xfId="2015"/>
    <cellStyle name="Денежный 2 10 2 8 2" xfId="2016"/>
    <cellStyle name="Денежный 2 10 2 8 3" xfId="2017"/>
    <cellStyle name="Денежный 2 10 2 8 4" xfId="2018"/>
    <cellStyle name="Денежный 2 10 2 8 5" xfId="2019"/>
    <cellStyle name="Денежный 2 10 2 8 6" xfId="2020"/>
    <cellStyle name="Денежный 2 10 2 9" xfId="2021"/>
    <cellStyle name="Денежный 2 10 2 9 2" xfId="2022"/>
    <cellStyle name="Денежный 2 10 2 9 3" xfId="2023"/>
    <cellStyle name="Денежный 2 10 2 9 4" xfId="2024"/>
    <cellStyle name="Денежный 2 10 2 9 5" xfId="2025"/>
    <cellStyle name="Денежный 2 10 2 9 6" xfId="2026"/>
    <cellStyle name="Денежный 2 10 3" xfId="2027"/>
    <cellStyle name="Денежный 2 10 4" xfId="2028"/>
    <cellStyle name="Денежный 2 10 5" xfId="2029"/>
    <cellStyle name="Денежный 2 10 6" xfId="2030"/>
    <cellStyle name="Денежный 2 10 7" xfId="2031"/>
    <cellStyle name="Денежный 2 11" xfId="2032"/>
    <cellStyle name="Денежный 2 11 2" xfId="2033"/>
    <cellStyle name="Денежный 2 11 2 2" xfId="2034"/>
    <cellStyle name="Денежный 2 11 2 2 2" xfId="2035"/>
    <cellStyle name="Денежный 2 11 2 2 3" xfId="2036"/>
    <cellStyle name="Денежный 2 11 2 2 4" xfId="2037"/>
    <cellStyle name="Денежный 2 11 2 2 5" xfId="2038"/>
    <cellStyle name="Денежный 2 11 2 2 6" xfId="2039"/>
    <cellStyle name="Денежный 2 11 2 3" xfId="2040"/>
    <cellStyle name="Денежный 2 11 2 3 2" xfId="2041"/>
    <cellStyle name="Денежный 2 11 2 3 3" xfId="2042"/>
    <cellStyle name="Денежный 2 11 2 3 4" xfId="2043"/>
    <cellStyle name="Денежный 2 11 2 3 5" xfId="2044"/>
    <cellStyle name="Денежный 2 11 2 3 6" xfId="2045"/>
    <cellStyle name="Денежный 2 11 2 4" xfId="2046"/>
    <cellStyle name="Денежный 2 11 2 5" xfId="2047"/>
    <cellStyle name="Денежный 2 11 2 6" xfId="2048"/>
    <cellStyle name="Денежный 2 11 2 7" xfId="2049"/>
    <cellStyle name="Денежный 2 11 2 8" xfId="2050"/>
    <cellStyle name="Денежный 2 11 3" xfId="2051"/>
    <cellStyle name="Денежный 2 11 4" xfId="2052"/>
    <cellStyle name="Денежный 2 11 4 2" xfId="2053"/>
    <cellStyle name="Денежный 2 11 5" xfId="2054"/>
    <cellStyle name="Денежный 2 11 6" xfId="2055"/>
    <cellStyle name="Денежный 2 11 7" xfId="2056"/>
    <cellStyle name="Денежный 2 11 8" xfId="2057"/>
    <cellStyle name="Денежный 2 12" xfId="2058"/>
    <cellStyle name="Денежный 2 12 2" xfId="2059"/>
    <cellStyle name="Денежный 2 12 3" xfId="2060"/>
    <cellStyle name="Денежный 2 12 4" xfId="2061"/>
    <cellStyle name="Денежный 2 12 5" xfId="2062"/>
    <cellStyle name="Денежный 2 12 6" xfId="2063"/>
    <cellStyle name="Денежный 2 13" xfId="2064"/>
    <cellStyle name="Денежный 2 13 2" xfId="2065"/>
    <cellStyle name="Денежный 2 13 3" xfId="2066"/>
    <cellStyle name="Денежный 2 13 4" xfId="2067"/>
    <cellStyle name="Денежный 2 13 5" xfId="2068"/>
    <cellStyle name="Денежный 2 13 6" xfId="2069"/>
    <cellStyle name="Денежный 2 13 7" xfId="2070"/>
    <cellStyle name="Денежный 2 13 8" xfId="2071"/>
    <cellStyle name="Денежный 2 14" xfId="2072"/>
    <cellStyle name="Денежный 2 14 2" xfId="2073"/>
    <cellStyle name="Денежный 2 14 3" xfId="2074"/>
    <cellStyle name="Денежный 2 15" xfId="2075"/>
    <cellStyle name="Денежный 2 15 2" xfId="2076"/>
    <cellStyle name="Денежный 2 15 3" xfId="2077"/>
    <cellStyle name="Денежный 2 15 3 2" xfId="2078"/>
    <cellStyle name="Денежный 2 15 4" xfId="2079"/>
    <cellStyle name="Денежный 2 15 5" xfId="2080"/>
    <cellStyle name="Денежный 2 15 6" xfId="2081"/>
    <cellStyle name="Денежный 2 16" xfId="2082"/>
    <cellStyle name="Денежный 2 16 2" xfId="2083"/>
    <cellStyle name="Денежный 2 16 3" xfId="2084"/>
    <cellStyle name="Денежный 2 16 4" xfId="2085"/>
    <cellStyle name="Денежный 2 16 5" xfId="2086"/>
    <cellStyle name="Денежный 2 16 6" xfId="2087"/>
    <cellStyle name="Денежный 2 17" xfId="2088"/>
    <cellStyle name="Денежный 2 17 2" xfId="2089"/>
    <cellStyle name="Денежный 2 17 3" xfId="2090"/>
    <cellStyle name="Денежный 2 17 4" xfId="2091"/>
    <cellStyle name="Денежный 2 17 5" xfId="2092"/>
    <cellStyle name="Денежный 2 17 6" xfId="2093"/>
    <cellStyle name="Денежный 2 18" xfId="2094"/>
    <cellStyle name="Денежный 2 19" xfId="2095"/>
    <cellStyle name="Денежный 2 2" xfId="2096"/>
    <cellStyle name="Денежный 2 2 10" xfId="2097"/>
    <cellStyle name="Денежный 2 2 10 2" xfId="2098"/>
    <cellStyle name="Денежный 2 2 10 3" xfId="2099"/>
    <cellStyle name="Денежный 2 2 10 4" xfId="2100"/>
    <cellStyle name="Денежный 2 2 10 5" xfId="2101"/>
    <cellStyle name="Денежный 2 2 10 6" xfId="2102"/>
    <cellStyle name="Денежный 2 2 11" xfId="2103"/>
    <cellStyle name="Денежный 2 2 11 2" xfId="2104"/>
    <cellStyle name="Денежный 2 2 11 3" xfId="2105"/>
    <cellStyle name="Денежный 2 2 11 4" xfId="2106"/>
    <cellStyle name="Денежный 2 2 11 5" xfId="2107"/>
    <cellStyle name="Денежный 2 2 11 6" xfId="2108"/>
    <cellStyle name="Денежный 2 2 12" xfId="2109"/>
    <cellStyle name="Денежный 2 2 12 2" xfId="2110"/>
    <cellStyle name="Денежный 2 2 12 3" xfId="2111"/>
    <cellStyle name="Денежный 2 2 12 4" xfId="2112"/>
    <cellStyle name="Денежный 2 2 12 5" xfId="2113"/>
    <cellStyle name="Денежный 2 2 12 6" xfId="2114"/>
    <cellStyle name="Денежный 2 2 13" xfId="2115"/>
    <cellStyle name="Денежный 2 2 14" xfId="2116"/>
    <cellStyle name="Денежный 2 2 15" xfId="2117"/>
    <cellStyle name="Денежный 2 2 16" xfId="2118"/>
    <cellStyle name="Денежный 2 2 17" xfId="2119"/>
    <cellStyle name="Денежный 2 2 2" xfId="2120"/>
    <cellStyle name="Денежный 2 2 2 10" xfId="2121"/>
    <cellStyle name="Денежный 2 2 2 11" xfId="2122"/>
    <cellStyle name="Денежный 2 2 2 12" xfId="2123"/>
    <cellStyle name="Денежный 2 2 2 12 2" xfId="2124"/>
    <cellStyle name="Денежный 2 2 2 13" xfId="2125"/>
    <cellStyle name="Денежный 2 2 2 2" xfId="2126"/>
    <cellStyle name="Денежный 2 2 2 3" xfId="2127"/>
    <cellStyle name="Денежный 2 2 2 3 2" xfId="2128"/>
    <cellStyle name="Денежный 2 2 2 3 3" xfId="2129"/>
    <cellStyle name="Денежный 2 2 2 3 4" xfId="2130"/>
    <cellStyle name="Денежный 2 2 2 3 5" xfId="2131"/>
    <cellStyle name="Денежный 2 2 2 3 6" xfId="2132"/>
    <cellStyle name="Денежный 2 2 2 4" xfId="2133"/>
    <cellStyle name="Денежный 2 2 2 4 2" xfId="2134"/>
    <cellStyle name="Денежный 2 2 2 4 3" xfId="2135"/>
    <cellStyle name="Денежный 2 2 2 4 4" xfId="2136"/>
    <cellStyle name="Денежный 2 2 2 4 5" xfId="2137"/>
    <cellStyle name="Денежный 2 2 2 4 6" xfId="2138"/>
    <cellStyle name="Денежный 2 2 2 4 7" xfId="2139"/>
    <cellStyle name="Денежный 2 2 2 5" xfId="2140"/>
    <cellStyle name="Денежный 2 2 2 6" xfId="2141"/>
    <cellStyle name="Денежный 2 2 2 7" xfId="2142"/>
    <cellStyle name="Денежный 2 2 2 8" xfId="2143"/>
    <cellStyle name="Денежный 2 2 2 9" xfId="2144"/>
    <cellStyle name="Денежный 2 2 3" xfId="2145"/>
    <cellStyle name="Денежный 2 2 3 2" xfId="2146"/>
    <cellStyle name="Денежный 2 2 3 3" xfId="2147"/>
    <cellStyle name="Денежный 2 2 3 3 2" xfId="2148"/>
    <cellStyle name="Денежный 2 2 3 3 3" xfId="2149"/>
    <cellStyle name="Денежный 2 2 3 4" xfId="2150"/>
    <cellStyle name="Денежный 2 2 3 5" xfId="2151"/>
    <cellStyle name="Денежный 2 2 3 6" xfId="2152"/>
    <cellStyle name="Денежный 2 2 4" xfId="2153"/>
    <cellStyle name="Денежный 2 2 5" xfId="2154"/>
    <cellStyle name="Денежный 2 2 5 2" xfId="2155"/>
    <cellStyle name="Денежный 2 2 5 2 2" xfId="2156"/>
    <cellStyle name="Денежный 2 2 5 2 3" xfId="2157"/>
    <cellStyle name="Денежный 2 2 5 2 4" xfId="2158"/>
    <cellStyle name="Денежный 2 2 5 2 5" xfId="2159"/>
    <cellStyle name="Денежный 2 2 5 2 6" xfId="2160"/>
    <cellStyle name="Денежный 2 2 6" xfId="2161"/>
    <cellStyle name="Денежный 2 2 6 2" xfId="2162"/>
    <cellStyle name="Денежный 2 2 6 3" xfId="2163"/>
    <cellStyle name="Денежный 2 2 6 4" xfId="2164"/>
    <cellStyle name="Денежный 2 2 6 5" xfId="2165"/>
    <cellStyle name="Денежный 2 2 6 6" xfId="2166"/>
    <cellStyle name="Денежный 2 2 7" xfId="2167"/>
    <cellStyle name="Денежный 2 2 7 2" xfId="2168"/>
    <cellStyle name="Денежный 2 2 7 3" xfId="2169"/>
    <cellStyle name="Денежный 2 2 7 4" xfId="2170"/>
    <cellStyle name="Денежный 2 2 7 5" xfId="2171"/>
    <cellStyle name="Денежный 2 2 7 6" xfId="2172"/>
    <cellStyle name="Денежный 2 2 8" xfId="2173"/>
    <cellStyle name="Денежный 2 2 8 2" xfId="2174"/>
    <cellStyle name="Денежный 2 2 8 3" xfId="2175"/>
    <cellStyle name="Денежный 2 2 8 4" xfId="2176"/>
    <cellStyle name="Денежный 2 2 8 5" xfId="2177"/>
    <cellStyle name="Денежный 2 2 8 6" xfId="2178"/>
    <cellStyle name="Денежный 2 2 9" xfId="2179"/>
    <cellStyle name="Денежный 2 2 9 2" xfId="2180"/>
    <cellStyle name="Денежный 2 2 9 3" xfId="2181"/>
    <cellStyle name="Денежный 2 2 9 4" xfId="2182"/>
    <cellStyle name="Денежный 2 2 9 5" xfId="2183"/>
    <cellStyle name="Денежный 2 2 9 6" xfId="2184"/>
    <cellStyle name="Денежный 2 20" xfId="2185"/>
    <cellStyle name="Денежный 2 21" xfId="2186"/>
    <cellStyle name="Денежный 2 21 2" xfId="2187"/>
    <cellStyle name="Денежный 2 21 3" xfId="2188"/>
    <cellStyle name="Денежный 2 21 4" xfId="2189"/>
    <cellStyle name="Денежный 2 21 5" xfId="2190"/>
    <cellStyle name="Денежный 2 21 6" xfId="2191"/>
    <cellStyle name="Денежный 2 22" xfId="2192"/>
    <cellStyle name="Денежный 2 22 2" xfId="2193"/>
    <cellStyle name="Денежный 2 22 3" xfId="2194"/>
    <cellStyle name="Денежный 2 22 4" xfId="2195"/>
    <cellStyle name="Денежный 2 22 5" xfId="2196"/>
    <cellStyle name="Денежный 2 22 6" xfId="2197"/>
    <cellStyle name="Денежный 2 23" xfId="2198"/>
    <cellStyle name="Денежный 2 23 2" xfId="2199"/>
    <cellStyle name="Денежный 2 23 3" xfId="2200"/>
    <cellStyle name="Денежный 2 23 4" xfId="2201"/>
    <cellStyle name="Денежный 2 23 5" xfId="2202"/>
    <cellStyle name="Денежный 2 23 6" xfId="2203"/>
    <cellStyle name="Денежный 2 24" xfId="2204"/>
    <cellStyle name="Денежный 2 24 2" xfId="2205"/>
    <cellStyle name="Денежный 2 24 3" xfId="2206"/>
    <cellStyle name="Денежный 2 24 4" xfId="2207"/>
    <cellStyle name="Денежный 2 24 5" xfId="2208"/>
    <cellStyle name="Денежный 2 24 6" xfId="2209"/>
    <cellStyle name="Денежный 2 24 7" xfId="2210"/>
    <cellStyle name="Денежный 2 25" xfId="2211"/>
    <cellStyle name="Денежный 2 26" xfId="2212"/>
    <cellStyle name="Денежный 2 27" xfId="2213"/>
    <cellStyle name="Денежный 2 28" xfId="2214"/>
    <cellStyle name="Денежный 2 28 2" xfId="2215"/>
    <cellStyle name="Денежный 2 28 3" xfId="2216"/>
    <cellStyle name="Денежный 2 28 4" xfId="2217"/>
    <cellStyle name="Денежный 2 28 5" xfId="2218"/>
    <cellStyle name="Денежный 2 28 6" xfId="2219"/>
    <cellStyle name="Денежный 2 29" xfId="2220"/>
    <cellStyle name="Денежный 2 29 2" xfId="2221"/>
    <cellStyle name="Денежный 2 29 3" xfId="2222"/>
    <cellStyle name="Денежный 2 29 3 2" xfId="2223"/>
    <cellStyle name="Денежный 2 29 4" xfId="2224"/>
    <cellStyle name="Денежный 2 29 5" xfId="2225"/>
    <cellStyle name="Денежный 2 29 6" xfId="2226"/>
    <cellStyle name="Денежный 2 3" xfId="2227"/>
    <cellStyle name="Денежный 2 3 10" xfId="2228"/>
    <cellStyle name="Денежный 2 3 11" xfId="2229"/>
    <cellStyle name="Денежный 2 3 12" xfId="2230"/>
    <cellStyle name="Денежный 2 3 13" xfId="2231"/>
    <cellStyle name="Денежный 2 3 14" xfId="2232"/>
    <cellStyle name="Денежный 2 3 2" xfId="2233"/>
    <cellStyle name="Денежный 2 3 2 2" xfId="2234"/>
    <cellStyle name="Денежный 2 3 2 3" xfId="2235"/>
    <cellStyle name="Денежный 2 3 2 3 2" xfId="2236"/>
    <cellStyle name="Денежный 2 3 2 3 3" xfId="2237"/>
    <cellStyle name="Денежный 2 3 2 3 4" xfId="2238"/>
    <cellStyle name="Денежный 2 3 2 3 5" xfId="2239"/>
    <cellStyle name="Денежный 2 3 2 3 6" xfId="2240"/>
    <cellStyle name="Денежный 2 3 2 4" xfId="2241"/>
    <cellStyle name="Денежный 2 3 2 5" xfId="2242"/>
    <cellStyle name="Денежный 2 3 3" xfId="2243"/>
    <cellStyle name="Денежный 2 3 4" xfId="2244"/>
    <cellStyle name="Денежный 2 3 5" xfId="2245"/>
    <cellStyle name="Денежный 2 3 6" xfId="2246"/>
    <cellStyle name="Денежный 2 3 7" xfId="2247"/>
    <cellStyle name="Денежный 2 3 8" xfId="2248"/>
    <cellStyle name="Денежный 2 3 9" xfId="2249"/>
    <cellStyle name="Денежный 2 3 9 10" xfId="2250"/>
    <cellStyle name="Денежный 2 3 9 2" xfId="2251"/>
    <cellStyle name="Денежный 2 3 9 2 2" xfId="2252"/>
    <cellStyle name="Денежный 2 3 9 2 3" xfId="2253"/>
    <cellStyle name="Денежный 2 3 9 2 4" xfId="2254"/>
    <cellStyle name="Денежный 2 3 9 2 5" xfId="2255"/>
    <cellStyle name="Денежный 2 3 9 2 6" xfId="2256"/>
    <cellStyle name="Денежный 2 3 9 3" xfId="2257"/>
    <cellStyle name="Денежный 2 3 9 4" xfId="2258"/>
    <cellStyle name="Денежный 2 3 9 5" xfId="2259"/>
    <cellStyle name="Денежный 2 3 9 6" xfId="2260"/>
    <cellStyle name="Денежный 2 3 9 7" xfId="2261"/>
    <cellStyle name="Денежный 2 3 9 8" xfId="2262"/>
    <cellStyle name="Денежный 2 3 9 9" xfId="2263"/>
    <cellStyle name="Денежный 2 30" xfId="2264"/>
    <cellStyle name="Денежный 2 30 2" xfId="2265"/>
    <cellStyle name="Денежный 2 30 3" xfId="2266"/>
    <cellStyle name="Денежный 2 30 3 2" xfId="2267"/>
    <cellStyle name="Денежный 2 31" xfId="2268"/>
    <cellStyle name="Денежный 2 32" xfId="2269"/>
    <cellStyle name="Денежный 2 33" xfId="2270"/>
    <cellStyle name="Денежный 2 34" xfId="2271"/>
    <cellStyle name="Денежный 2 34 2" xfId="2272"/>
    <cellStyle name="Денежный 2 34 3" xfId="2273"/>
    <cellStyle name="Денежный 2 34 4" xfId="2274"/>
    <cellStyle name="Денежный 2 34 5" xfId="2275"/>
    <cellStyle name="Денежный 2 34 6" xfId="2276"/>
    <cellStyle name="Денежный 2 35" xfId="2277"/>
    <cellStyle name="Денежный 2 35 2" xfId="2278"/>
    <cellStyle name="Денежный 2 35 3" xfId="2279"/>
    <cellStyle name="Денежный 2 35 4" xfId="2280"/>
    <cellStyle name="Денежный 2 35 5" xfId="2281"/>
    <cellStyle name="Денежный 2 35 6" xfId="2282"/>
    <cellStyle name="Денежный 2 36" xfId="2283"/>
    <cellStyle name="Денежный 2 36 2" xfId="2284"/>
    <cellStyle name="Денежный 2 37" xfId="2285"/>
    <cellStyle name="Денежный 2 38" xfId="2286"/>
    <cellStyle name="Денежный 2 39" xfId="2287"/>
    <cellStyle name="Денежный 2 4" xfId="2288"/>
    <cellStyle name="Денежный 2 4 10" xfId="2289"/>
    <cellStyle name="Денежный 2 4 10 2" xfId="2290"/>
    <cellStyle name="Денежный 2 4 11" xfId="2291"/>
    <cellStyle name="Денежный 2 4 12" xfId="2292"/>
    <cellStyle name="Денежный 2 4 13" xfId="2293"/>
    <cellStyle name="Денежный 2 4 14" xfId="2294"/>
    <cellStyle name="Денежный 2 4 2" xfId="2295"/>
    <cellStyle name="Денежный 2 4 2 2" xfId="2296"/>
    <cellStyle name="Денежный 2 4 2 3" xfId="2297"/>
    <cellStyle name="Денежный 2 4 3" xfId="2298"/>
    <cellStyle name="Денежный 2 4 3 2" xfId="2299"/>
    <cellStyle name="Денежный 2 4 3 3" xfId="2300"/>
    <cellStyle name="Денежный 2 4 4" xfId="2301"/>
    <cellStyle name="Денежный 2 4 5" xfId="2302"/>
    <cellStyle name="Денежный 2 4 6" xfId="2303"/>
    <cellStyle name="Денежный 2 4 7" xfId="2304"/>
    <cellStyle name="Денежный 2 4 8" xfId="2305"/>
    <cellStyle name="Денежный 2 4 9" xfId="2306"/>
    <cellStyle name="Денежный 2 40" xfId="2307"/>
    <cellStyle name="Денежный 2 41" xfId="2308"/>
    <cellStyle name="Денежный 2 42" xfId="2309"/>
    <cellStyle name="Денежный 2 43" xfId="2310"/>
    <cellStyle name="Денежный 2 44" xfId="2311"/>
    <cellStyle name="Денежный 2 44 10" xfId="2312"/>
    <cellStyle name="Денежный 2 44 11" xfId="2313"/>
    <cellStyle name="Денежный 2 44 12" xfId="2314"/>
    <cellStyle name="Денежный 2 44 2" xfId="2315"/>
    <cellStyle name="Денежный 2 44 2 10" xfId="2316"/>
    <cellStyle name="Денежный 2 44 2 11" xfId="2317"/>
    <cellStyle name="Денежный 2 44 2 12" xfId="2318"/>
    <cellStyle name="Денежный 2 44 2 2" xfId="2319"/>
    <cellStyle name="Денежный 2 44 2 2 10" xfId="2320"/>
    <cellStyle name="Денежный 2 44 2 2 2" xfId="2321"/>
    <cellStyle name="Денежный 2 44 2 2 2 2" xfId="2322"/>
    <cellStyle name="Денежный 2 44 2 2 2 2 2" xfId="2323"/>
    <cellStyle name="Денежный 2 44 2 2 2 2 3" xfId="2324"/>
    <cellStyle name="Денежный 2 44 2 2 2 2 4" xfId="2325"/>
    <cellStyle name="Денежный 2 44 2 2 2 2 5" xfId="2326"/>
    <cellStyle name="Денежный 2 44 2 2 2 2 6" xfId="2327"/>
    <cellStyle name="Денежный 2 44 2 2 2 2 7" xfId="2328"/>
    <cellStyle name="Денежный 2 44 2 2 2 2 8" xfId="2329"/>
    <cellStyle name="Денежный 2 44 2 2 2 3" xfId="2330"/>
    <cellStyle name="Денежный 2 44 2 2 2 4" xfId="2331"/>
    <cellStyle name="Денежный 2 44 2 2 2 5" xfId="2332"/>
    <cellStyle name="Денежный 2 44 2 2 2 6" xfId="2333"/>
    <cellStyle name="Денежный 2 44 2 2 2 7" xfId="2334"/>
    <cellStyle name="Денежный 2 44 2 2 2 8" xfId="2335"/>
    <cellStyle name="Денежный 2 44 2 2 3" xfId="2336"/>
    <cellStyle name="Денежный 2 44 2 2 4" xfId="2337"/>
    <cellStyle name="Денежный 2 44 2 2 5" xfId="2338"/>
    <cellStyle name="Денежный 2 44 2 2 6" xfId="2339"/>
    <cellStyle name="Денежный 2 44 2 2 7" xfId="2340"/>
    <cellStyle name="Денежный 2 44 2 2 8" xfId="2341"/>
    <cellStyle name="Денежный 2 44 2 2 9" xfId="2342"/>
    <cellStyle name="Денежный 2 44 2 3" xfId="2343"/>
    <cellStyle name="Денежный 2 44 2 4" xfId="2344"/>
    <cellStyle name="Денежный 2 44 2 5" xfId="2345"/>
    <cellStyle name="Денежный 2 44 2 5 2" xfId="2346"/>
    <cellStyle name="Денежный 2 44 2 5 2 2" xfId="2347"/>
    <cellStyle name="Денежный 2 44 2 5 2 3" xfId="2348"/>
    <cellStyle name="Денежный 2 44 2 5 2 4" xfId="2349"/>
    <cellStyle name="Денежный 2 44 2 5 2 5" xfId="2350"/>
    <cellStyle name="Денежный 2 44 2 5 2 6" xfId="2351"/>
    <cellStyle name="Денежный 2 44 2 5 2 7" xfId="2352"/>
    <cellStyle name="Денежный 2 44 2 5 2 8" xfId="2353"/>
    <cellStyle name="Денежный 2 44 2 5 3" xfId="2354"/>
    <cellStyle name="Денежный 2 44 2 5 4" xfId="2355"/>
    <cellStyle name="Денежный 2 44 2 5 5" xfId="2356"/>
    <cellStyle name="Денежный 2 44 2 5 6" xfId="2357"/>
    <cellStyle name="Денежный 2 44 2 5 7" xfId="2358"/>
    <cellStyle name="Денежный 2 44 2 5 8" xfId="2359"/>
    <cellStyle name="Денежный 2 44 2 6" xfId="2360"/>
    <cellStyle name="Денежный 2 44 2 7" xfId="2361"/>
    <cellStyle name="Денежный 2 44 2 8" xfId="2362"/>
    <cellStyle name="Денежный 2 44 2 9" xfId="2363"/>
    <cellStyle name="Денежный 2 44 3" xfId="2364"/>
    <cellStyle name="Денежный 2 44 3 10" xfId="2365"/>
    <cellStyle name="Денежный 2 44 3 2" xfId="2366"/>
    <cellStyle name="Денежный 2 44 3 2 2" xfId="2367"/>
    <cellStyle name="Денежный 2 44 3 2 2 2" xfId="2368"/>
    <cellStyle name="Денежный 2 44 3 2 2 3" xfId="2369"/>
    <cellStyle name="Денежный 2 44 3 2 2 4" xfId="2370"/>
    <cellStyle name="Денежный 2 44 3 2 2 5" xfId="2371"/>
    <cellStyle name="Денежный 2 44 3 2 2 6" xfId="2372"/>
    <cellStyle name="Денежный 2 44 3 2 2 7" xfId="2373"/>
    <cellStyle name="Денежный 2 44 3 2 2 8" xfId="2374"/>
    <cellStyle name="Денежный 2 44 3 2 3" xfId="2375"/>
    <cellStyle name="Денежный 2 44 3 2 4" xfId="2376"/>
    <cellStyle name="Денежный 2 44 3 2 5" xfId="2377"/>
    <cellStyle name="Денежный 2 44 3 2 6" xfId="2378"/>
    <cellStyle name="Денежный 2 44 3 2 7" xfId="2379"/>
    <cellStyle name="Денежный 2 44 3 2 8" xfId="2380"/>
    <cellStyle name="Денежный 2 44 3 3" xfId="2381"/>
    <cellStyle name="Денежный 2 44 3 4" xfId="2382"/>
    <cellStyle name="Денежный 2 44 3 5" xfId="2383"/>
    <cellStyle name="Денежный 2 44 3 6" xfId="2384"/>
    <cellStyle name="Денежный 2 44 3 7" xfId="2385"/>
    <cellStyle name="Денежный 2 44 3 8" xfId="2386"/>
    <cellStyle name="Денежный 2 44 3 9" xfId="2387"/>
    <cellStyle name="Денежный 2 44 4" xfId="2388"/>
    <cellStyle name="Денежный 2 44 5" xfId="2389"/>
    <cellStyle name="Денежный 2 44 5 2" xfId="2390"/>
    <cellStyle name="Денежный 2 44 5 2 2" xfId="2391"/>
    <cellStyle name="Денежный 2 44 5 2 3" xfId="2392"/>
    <cellStyle name="Денежный 2 44 5 2 4" xfId="2393"/>
    <cellStyle name="Денежный 2 44 5 2 5" xfId="2394"/>
    <cellStyle name="Денежный 2 44 5 2 6" xfId="2395"/>
    <cellStyle name="Денежный 2 44 5 2 7" xfId="2396"/>
    <cellStyle name="Денежный 2 44 5 2 8" xfId="2397"/>
    <cellStyle name="Денежный 2 44 5 3" xfId="2398"/>
    <cellStyle name="Денежный 2 44 5 4" xfId="2399"/>
    <cellStyle name="Денежный 2 44 5 5" xfId="2400"/>
    <cellStyle name="Денежный 2 44 5 6" xfId="2401"/>
    <cellStyle name="Денежный 2 44 5 7" xfId="2402"/>
    <cellStyle name="Денежный 2 44 5 8" xfId="2403"/>
    <cellStyle name="Денежный 2 44 6" xfId="2404"/>
    <cellStyle name="Денежный 2 44 7" xfId="2405"/>
    <cellStyle name="Денежный 2 44 8" xfId="2406"/>
    <cellStyle name="Денежный 2 44 9" xfId="2407"/>
    <cellStyle name="Денежный 2 45" xfId="2408"/>
    <cellStyle name="Денежный 2 45 2" xfId="2409"/>
    <cellStyle name="Денежный 2 45 3" xfId="2410"/>
    <cellStyle name="Денежный 2 45 4" xfId="2411"/>
    <cellStyle name="Денежный 2 45 5" xfId="2412"/>
    <cellStyle name="Денежный 2 45 6" xfId="2413"/>
    <cellStyle name="Денежный 2 46" xfId="2414"/>
    <cellStyle name="Денежный 2 47" xfId="2415"/>
    <cellStyle name="Денежный 2 48" xfId="2416"/>
    <cellStyle name="Денежный 2 49" xfId="2417"/>
    <cellStyle name="Денежный 2 49 10" xfId="2418"/>
    <cellStyle name="Денежный 2 49 2" xfId="2419"/>
    <cellStyle name="Денежный 2 49 2 2" xfId="2420"/>
    <cellStyle name="Денежный 2 49 2 2 2" xfId="2421"/>
    <cellStyle name="Денежный 2 49 2 2 3" xfId="2422"/>
    <cellStyle name="Денежный 2 49 2 2 4" xfId="2423"/>
    <cellStyle name="Денежный 2 49 2 2 5" xfId="2424"/>
    <cellStyle name="Денежный 2 49 2 2 6" xfId="2425"/>
    <cellStyle name="Денежный 2 49 2 2 7" xfId="2426"/>
    <cellStyle name="Денежный 2 49 2 2 8" xfId="2427"/>
    <cellStyle name="Денежный 2 49 2 3" xfId="2428"/>
    <cellStyle name="Денежный 2 49 2 4" xfId="2429"/>
    <cellStyle name="Денежный 2 49 2 5" xfId="2430"/>
    <cellStyle name="Денежный 2 49 2 6" xfId="2431"/>
    <cellStyle name="Денежный 2 49 2 7" xfId="2432"/>
    <cellStyle name="Денежный 2 49 2 8" xfId="2433"/>
    <cellStyle name="Денежный 2 49 3" xfId="2434"/>
    <cellStyle name="Денежный 2 49 4" xfId="2435"/>
    <cellStyle name="Денежный 2 49 5" xfId="2436"/>
    <cellStyle name="Денежный 2 49 6" xfId="2437"/>
    <cellStyle name="Денежный 2 49 7" xfId="2438"/>
    <cellStyle name="Денежный 2 49 8" xfId="2439"/>
    <cellStyle name="Денежный 2 49 9" xfId="2440"/>
    <cellStyle name="Денежный 2 5" xfId="2441"/>
    <cellStyle name="Денежный 2 5 10" xfId="2442"/>
    <cellStyle name="Денежный 2 5 10 2" xfId="2443"/>
    <cellStyle name="Денежный 2 5 11" xfId="2444"/>
    <cellStyle name="Денежный 2 5 12" xfId="2445"/>
    <cellStyle name="Денежный 2 5 13" xfId="2446"/>
    <cellStyle name="Денежный 2 5 2" xfId="2447"/>
    <cellStyle name="Денежный 2 5 2 2" xfId="2448"/>
    <cellStyle name="Денежный 2 5 2 3" xfId="2449"/>
    <cellStyle name="Денежный 2 5 2 4" xfId="2450"/>
    <cellStyle name="Денежный 2 5 2 5" xfId="2451"/>
    <cellStyle name="Денежный 2 5 2 6" xfId="2452"/>
    <cellStyle name="Денежный 2 5 2 7" xfId="2453"/>
    <cellStyle name="Денежный 2 5 2 8" xfId="2454"/>
    <cellStyle name="Денежный 2 5 2 9" xfId="2455"/>
    <cellStyle name="Денежный 2 5 3" xfId="2456"/>
    <cellStyle name="Денежный 2 5 3 2" xfId="2457"/>
    <cellStyle name="Денежный 2 5 3 3" xfId="2458"/>
    <cellStyle name="Денежный 2 5 3 4" xfId="2459"/>
    <cellStyle name="Денежный 2 5 3 5" xfId="2460"/>
    <cellStyle name="Денежный 2 5 3 6" xfId="2461"/>
    <cellStyle name="Денежный 2 5 3 6 2" xfId="2462"/>
    <cellStyle name="Денежный 2 5 3 7" xfId="2463"/>
    <cellStyle name="Денежный 2 5 3 8" xfId="2464"/>
    <cellStyle name="Денежный 2 5 3 9" xfId="2465"/>
    <cellStyle name="Денежный 2 5 4" xfId="2466"/>
    <cellStyle name="Денежный 2 5 4 2" xfId="2467"/>
    <cellStyle name="Денежный 2 5 4 3" xfId="2468"/>
    <cellStyle name="Денежный 2 5 4 4" xfId="2469"/>
    <cellStyle name="Денежный 2 5 4 5" xfId="2470"/>
    <cellStyle name="Денежный 2 5 4 6" xfId="2471"/>
    <cellStyle name="Денежный 2 5 4 7" xfId="2472"/>
    <cellStyle name="Денежный 2 5 4 8" xfId="2473"/>
    <cellStyle name="Денежный 2 5 4 9" xfId="2474"/>
    <cellStyle name="Денежный 2 5 5" xfId="2475"/>
    <cellStyle name="Денежный 2 5 6" xfId="2476"/>
    <cellStyle name="Денежный 2 5 6 2" xfId="2477"/>
    <cellStyle name="Денежный 2 5 6 3" xfId="2478"/>
    <cellStyle name="Денежный 2 5 6 4" xfId="2479"/>
    <cellStyle name="Денежный 2 5 6 5" xfId="2480"/>
    <cellStyle name="Денежный 2 5 6 6" xfId="2481"/>
    <cellStyle name="Денежный 2 5 7" xfId="2482"/>
    <cellStyle name="Денежный 2 5 7 2" xfId="2483"/>
    <cellStyle name="Денежный 2 5 7 3" xfId="2484"/>
    <cellStyle name="Денежный 2 5 7 4" xfId="2485"/>
    <cellStyle name="Денежный 2 5 7 5" xfId="2486"/>
    <cellStyle name="Денежный 2 5 7 6" xfId="2487"/>
    <cellStyle name="Денежный 2 5 8" xfId="2488"/>
    <cellStyle name="Денежный 2 5 9" xfId="2489"/>
    <cellStyle name="Денежный 2 5 9 2" xfId="2490"/>
    <cellStyle name="Денежный 2 50" xfId="2491"/>
    <cellStyle name="Денежный 2 51" xfId="2492"/>
    <cellStyle name="Денежный 2 52" xfId="2493"/>
    <cellStyle name="Денежный 2 53" xfId="2494"/>
    <cellStyle name="Денежный 2 53 2" xfId="2495"/>
    <cellStyle name="Денежный 2 53 2 2" xfId="2496"/>
    <cellStyle name="Денежный 2 53 2 3" xfId="2497"/>
    <cellStyle name="Денежный 2 53 2 4" xfId="2498"/>
    <cellStyle name="Денежный 2 53 2 5" xfId="2499"/>
    <cellStyle name="Денежный 2 53 2 6" xfId="2500"/>
    <cellStyle name="Денежный 2 53 2 7" xfId="2501"/>
    <cellStyle name="Денежный 2 53 2 8" xfId="2502"/>
    <cellStyle name="Денежный 2 53 3" xfId="2503"/>
    <cellStyle name="Денежный 2 53 4" xfId="2504"/>
    <cellStyle name="Денежный 2 53 5" xfId="2505"/>
    <cellStyle name="Денежный 2 53 6" xfId="2506"/>
    <cellStyle name="Денежный 2 53 7" xfId="2507"/>
    <cellStyle name="Денежный 2 53 8" xfId="2508"/>
    <cellStyle name="Денежный 2 54" xfId="2509"/>
    <cellStyle name="Денежный 2 55" xfId="2510"/>
    <cellStyle name="Денежный 2 56" xfId="2511"/>
    <cellStyle name="Денежный 2 57" xfId="2512"/>
    <cellStyle name="Денежный 2 58" xfId="2513"/>
    <cellStyle name="Денежный 2 59" xfId="2514"/>
    <cellStyle name="Денежный 2 6" xfId="2515"/>
    <cellStyle name="Денежный 2 6 2" xfId="2516"/>
    <cellStyle name="Денежный 2 6 3" xfId="2517"/>
    <cellStyle name="Денежный 2 6 4" xfId="2518"/>
    <cellStyle name="Денежный 2 6 5" xfId="2519"/>
    <cellStyle name="Денежный 2 6 6" xfId="2520"/>
    <cellStyle name="Денежный 2 60" xfId="2521"/>
    <cellStyle name="Денежный 2 7" xfId="2522"/>
    <cellStyle name="Денежный 2 7 2" xfId="2523"/>
    <cellStyle name="Денежный 2 7 3" xfId="2524"/>
    <cellStyle name="Денежный 2 7 4" xfId="2525"/>
    <cellStyle name="Денежный 2 7 5" xfId="2526"/>
    <cellStyle name="Денежный 2 7 6" xfId="2527"/>
    <cellStyle name="Денежный 2 8" xfId="2528"/>
    <cellStyle name="Денежный 2 8 2" xfId="2529"/>
    <cellStyle name="Денежный 2 8 3" xfId="2530"/>
    <cellStyle name="Денежный 2 8 4" xfId="2531"/>
    <cellStyle name="Денежный 2 8 5" xfId="2532"/>
    <cellStyle name="Денежный 2 8 6" xfId="2533"/>
    <cellStyle name="Денежный 2 9" xfId="2534"/>
    <cellStyle name="Денежный 2 9 2" xfId="2535"/>
    <cellStyle name="Денежный 2 9 3" xfId="2536"/>
    <cellStyle name="Денежный 2 9 4" xfId="2537"/>
    <cellStyle name="Денежный 2 9 5" xfId="2538"/>
    <cellStyle name="Денежный 2 9 6" xfId="2539"/>
    <cellStyle name="Денежный 2_МЛ" xfId="2540"/>
    <cellStyle name="Денежный 20" xfId="2541"/>
    <cellStyle name="Денежный 20 2" xfId="2542"/>
    <cellStyle name="Денежный 21" xfId="2543"/>
    <cellStyle name="Денежный 21 2" xfId="2544"/>
    <cellStyle name="Денежный 21 2 2" xfId="2545"/>
    <cellStyle name="Денежный 21 3" xfId="2546"/>
    <cellStyle name="Денежный 21 4" xfId="2547"/>
    <cellStyle name="Денежный 22" xfId="2548"/>
    <cellStyle name="Денежный 22 2" xfId="2549"/>
    <cellStyle name="Денежный 22 2 2" xfId="2550"/>
    <cellStyle name="Денежный 22 3" xfId="2551"/>
    <cellStyle name="Денежный 22 4" xfId="2552"/>
    <cellStyle name="Денежный 23" xfId="2553"/>
    <cellStyle name="Денежный 23 2" xfId="2554"/>
    <cellStyle name="Денежный 23 2 2" xfId="2555"/>
    <cellStyle name="Денежный 23 3" xfId="2556"/>
    <cellStyle name="Денежный 23 4" xfId="2557"/>
    <cellStyle name="Денежный 24" xfId="2558"/>
    <cellStyle name="Денежный 24 10" xfId="2559"/>
    <cellStyle name="Денежный 24 11" xfId="2560"/>
    <cellStyle name="Денежный 24 12" xfId="2561"/>
    <cellStyle name="Денежный 24 13" xfId="2562"/>
    <cellStyle name="Денежный 24 14" xfId="2563"/>
    <cellStyle name="Денежный 24 15" xfId="2564"/>
    <cellStyle name="Денежный 24 2" xfId="2565"/>
    <cellStyle name="Денежный 24 2 2" xfId="2566"/>
    <cellStyle name="Денежный 24 2 2 2" xfId="2567"/>
    <cellStyle name="Денежный 24 2 2 3" xfId="2568"/>
    <cellStyle name="Денежный 24 2 2 3 10" xfId="2569"/>
    <cellStyle name="Денежный 24 2 2 3 11" xfId="2570"/>
    <cellStyle name="Денежный 24 2 2 3 12" xfId="2571"/>
    <cellStyle name="Денежный 24 2 2 3 2" xfId="2572"/>
    <cellStyle name="Денежный 24 2 2 3 2 10" xfId="2573"/>
    <cellStyle name="Денежный 24 2 2 3 2 11" xfId="2574"/>
    <cellStyle name="Денежный 24 2 2 3 2 12" xfId="2575"/>
    <cellStyle name="Денежный 24 2 2 3 2 2" xfId="2576"/>
    <cellStyle name="Денежный 24 2 2 3 2 2 10" xfId="2577"/>
    <cellStyle name="Денежный 24 2 2 3 2 2 2" xfId="2578"/>
    <cellStyle name="Денежный 24 2 2 3 2 2 2 2" xfId="2579"/>
    <cellStyle name="Денежный 24 2 2 3 2 2 2 2 2" xfId="2580"/>
    <cellStyle name="Денежный 24 2 2 3 2 2 2 2 3" xfId="2581"/>
    <cellStyle name="Денежный 24 2 2 3 2 2 2 2 4" xfId="2582"/>
    <cellStyle name="Денежный 24 2 2 3 2 2 2 2 5" xfId="2583"/>
    <cellStyle name="Денежный 24 2 2 3 2 2 2 2 6" xfId="2584"/>
    <cellStyle name="Денежный 24 2 2 3 2 2 2 2 7" xfId="2585"/>
    <cellStyle name="Денежный 24 2 2 3 2 2 2 2 8" xfId="2586"/>
    <cellStyle name="Денежный 24 2 2 3 2 2 2 3" xfId="2587"/>
    <cellStyle name="Денежный 24 2 2 3 2 2 2 4" xfId="2588"/>
    <cellStyle name="Денежный 24 2 2 3 2 2 2 5" xfId="2589"/>
    <cellStyle name="Денежный 24 2 2 3 2 2 2 6" xfId="2590"/>
    <cellStyle name="Денежный 24 2 2 3 2 2 2 7" xfId="2591"/>
    <cellStyle name="Денежный 24 2 2 3 2 2 2 8" xfId="2592"/>
    <cellStyle name="Денежный 24 2 2 3 2 2 3" xfId="2593"/>
    <cellStyle name="Денежный 24 2 2 3 2 2 4" xfId="2594"/>
    <cellStyle name="Денежный 24 2 2 3 2 2 5" xfId="2595"/>
    <cellStyle name="Денежный 24 2 2 3 2 2 6" xfId="2596"/>
    <cellStyle name="Денежный 24 2 2 3 2 2 7" xfId="2597"/>
    <cellStyle name="Денежный 24 2 2 3 2 2 8" xfId="2598"/>
    <cellStyle name="Денежный 24 2 2 3 2 2 9" xfId="2599"/>
    <cellStyle name="Денежный 24 2 2 3 2 3" xfId="2600"/>
    <cellStyle name="Денежный 24 2 2 3 2 4" xfId="2601"/>
    <cellStyle name="Денежный 24 2 2 3 2 5" xfId="2602"/>
    <cellStyle name="Денежный 24 2 2 3 2 5 2" xfId="2603"/>
    <cellStyle name="Денежный 24 2 2 3 2 5 2 2" xfId="2604"/>
    <cellStyle name="Денежный 24 2 2 3 2 5 2 3" xfId="2605"/>
    <cellStyle name="Денежный 24 2 2 3 2 5 2 4" xfId="2606"/>
    <cellStyle name="Денежный 24 2 2 3 2 5 2 5" xfId="2607"/>
    <cellStyle name="Денежный 24 2 2 3 2 5 2 6" xfId="2608"/>
    <cellStyle name="Денежный 24 2 2 3 2 5 2 7" xfId="2609"/>
    <cellStyle name="Денежный 24 2 2 3 2 5 2 8" xfId="2610"/>
    <cellStyle name="Денежный 24 2 2 3 2 5 3" xfId="2611"/>
    <cellStyle name="Денежный 24 2 2 3 2 5 4" xfId="2612"/>
    <cellStyle name="Денежный 24 2 2 3 2 5 5" xfId="2613"/>
    <cellStyle name="Денежный 24 2 2 3 2 5 6" xfId="2614"/>
    <cellStyle name="Денежный 24 2 2 3 2 5 7" xfId="2615"/>
    <cellStyle name="Денежный 24 2 2 3 2 5 8" xfId="2616"/>
    <cellStyle name="Денежный 24 2 2 3 2 6" xfId="2617"/>
    <cellStyle name="Денежный 24 2 2 3 2 7" xfId="2618"/>
    <cellStyle name="Денежный 24 2 2 3 2 8" xfId="2619"/>
    <cellStyle name="Денежный 24 2 2 3 2 9" xfId="2620"/>
    <cellStyle name="Денежный 24 2 2 3 3" xfId="2621"/>
    <cellStyle name="Денежный 24 2 2 3 3 10" xfId="2622"/>
    <cellStyle name="Денежный 24 2 2 3 3 2" xfId="2623"/>
    <cellStyle name="Денежный 24 2 2 3 3 2 2" xfId="2624"/>
    <cellStyle name="Денежный 24 2 2 3 3 2 2 2" xfId="2625"/>
    <cellStyle name="Денежный 24 2 2 3 3 2 2 3" xfId="2626"/>
    <cellStyle name="Денежный 24 2 2 3 3 2 2 4" xfId="2627"/>
    <cellStyle name="Денежный 24 2 2 3 3 2 2 5" xfId="2628"/>
    <cellStyle name="Денежный 24 2 2 3 3 2 2 6" xfId="2629"/>
    <cellStyle name="Денежный 24 2 2 3 3 2 2 7" xfId="2630"/>
    <cellStyle name="Денежный 24 2 2 3 3 2 2 8" xfId="2631"/>
    <cellStyle name="Денежный 24 2 2 3 3 2 3" xfId="2632"/>
    <cellStyle name="Денежный 24 2 2 3 3 2 4" xfId="2633"/>
    <cellStyle name="Денежный 24 2 2 3 3 2 5" xfId="2634"/>
    <cellStyle name="Денежный 24 2 2 3 3 2 6" xfId="2635"/>
    <cellStyle name="Денежный 24 2 2 3 3 2 7" xfId="2636"/>
    <cellStyle name="Денежный 24 2 2 3 3 2 8" xfId="2637"/>
    <cellStyle name="Денежный 24 2 2 3 3 3" xfId="2638"/>
    <cellStyle name="Денежный 24 2 2 3 3 4" xfId="2639"/>
    <cellStyle name="Денежный 24 2 2 3 3 5" xfId="2640"/>
    <cellStyle name="Денежный 24 2 2 3 3 6" xfId="2641"/>
    <cellStyle name="Денежный 24 2 2 3 3 7" xfId="2642"/>
    <cellStyle name="Денежный 24 2 2 3 3 8" xfId="2643"/>
    <cellStyle name="Денежный 24 2 2 3 3 9" xfId="2644"/>
    <cellStyle name="Денежный 24 2 2 3 4" xfId="2645"/>
    <cellStyle name="Денежный 24 2 2 3 5" xfId="2646"/>
    <cellStyle name="Денежный 24 2 2 3 5 2" xfId="2647"/>
    <cellStyle name="Денежный 24 2 2 3 5 2 2" xfId="2648"/>
    <cellStyle name="Денежный 24 2 2 3 5 2 3" xfId="2649"/>
    <cellStyle name="Денежный 24 2 2 3 5 2 4" xfId="2650"/>
    <cellStyle name="Денежный 24 2 2 3 5 2 5" xfId="2651"/>
    <cellStyle name="Денежный 24 2 2 3 5 2 6" xfId="2652"/>
    <cellStyle name="Денежный 24 2 2 3 5 2 7" xfId="2653"/>
    <cellStyle name="Денежный 24 2 2 3 5 2 8" xfId="2654"/>
    <cellStyle name="Денежный 24 2 2 3 5 3" xfId="2655"/>
    <cellStyle name="Денежный 24 2 2 3 5 4" xfId="2656"/>
    <cellStyle name="Денежный 24 2 2 3 5 5" xfId="2657"/>
    <cellStyle name="Денежный 24 2 2 3 5 6" xfId="2658"/>
    <cellStyle name="Денежный 24 2 2 3 5 7" xfId="2659"/>
    <cellStyle name="Денежный 24 2 2 3 5 8" xfId="2660"/>
    <cellStyle name="Денежный 24 2 2 3 6" xfId="2661"/>
    <cellStyle name="Денежный 24 2 2 3 7" xfId="2662"/>
    <cellStyle name="Денежный 24 2 2 3 8" xfId="2663"/>
    <cellStyle name="Денежный 24 2 2 3 9" xfId="2664"/>
    <cellStyle name="Денежный 24 2 2 4" xfId="2665"/>
    <cellStyle name="Денежный 24 2 3" xfId="2666"/>
    <cellStyle name="Денежный 24 2 4" xfId="2667"/>
    <cellStyle name="Денежный 24 3" xfId="2668"/>
    <cellStyle name="Денежный 24 3 10" xfId="2669"/>
    <cellStyle name="Денежный 24 3 11" xfId="2670"/>
    <cellStyle name="Денежный 24 3 11 2" xfId="2671"/>
    <cellStyle name="Денежный 24 3 11 2 2" xfId="2672"/>
    <cellStyle name="Денежный 24 3 11 2 3" xfId="2673"/>
    <cellStyle name="Денежный 24 3 11 2 4" xfId="2674"/>
    <cellStyle name="Денежный 24 3 11 2 5" xfId="2675"/>
    <cellStyle name="Денежный 24 3 11 2 6" xfId="2676"/>
    <cellStyle name="Денежный 24 3 11 2 7" xfId="2677"/>
    <cellStyle name="Денежный 24 3 11 2 8" xfId="2678"/>
    <cellStyle name="Денежный 24 3 11 3" xfId="2679"/>
    <cellStyle name="Денежный 24 3 11 4" xfId="2680"/>
    <cellStyle name="Денежный 24 3 11 5" xfId="2681"/>
    <cellStyle name="Денежный 24 3 11 6" xfId="2682"/>
    <cellStyle name="Денежный 24 3 11 7" xfId="2683"/>
    <cellStyle name="Денежный 24 3 11 8" xfId="2684"/>
    <cellStyle name="Денежный 24 3 12" xfId="2685"/>
    <cellStyle name="Денежный 24 3 13" xfId="2686"/>
    <cellStyle name="Денежный 24 3 14" xfId="2687"/>
    <cellStyle name="Денежный 24 3 15" xfId="2688"/>
    <cellStyle name="Денежный 24 3 16" xfId="2689"/>
    <cellStyle name="Денежный 24 3 17" xfId="2690"/>
    <cellStyle name="Денежный 24 3 18" xfId="2691"/>
    <cellStyle name="Денежный 24 3 19" xfId="2692"/>
    <cellStyle name="Денежный 24 3 2" xfId="2693"/>
    <cellStyle name="Денежный 24 3 3" xfId="2694"/>
    <cellStyle name="Денежный 24 3 4" xfId="2695"/>
    <cellStyle name="Денежный 24 3 5" xfId="2696"/>
    <cellStyle name="Денежный 24 3 6" xfId="2697"/>
    <cellStyle name="Денежный 24 3 6 10" xfId="2698"/>
    <cellStyle name="Денежный 24 3 6 11" xfId="2699"/>
    <cellStyle name="Денежный 24 3 6 12" xfId="2700"/>
    <cellStyle name="Денежный 24 3 6 2" xfId="2701"/>
    <cellStyle name="Денежный 24 3 6 2 10" xfId="2702"/>
    <cellStyle name="Денежный 24 3 6 2 11" xfId="2703"/>
    <cellStyle name="Денежный 24 3 6 2 12" xfId="2704"/>
    <cellStyle name="Денежный 24 3 6 2 2" xfId="2705"/>
    <cellStyle name="Денежный 24 3 6 2 2 10" xfId="2706"/>
    <cellStyle name="Денежный 24 3 6 2 2 2" xfId="2707"/>
    <cellStyle name="Денежный 24 3 6 2 2 2 2" xfId="2708"/>
    <cellStyle name="Денежный 24 3 6 2 2 2 2 2" xfId="2709"/>
    <cellStyle name="Денежный 24 3 6 2 2 2 2 3" xfId="2710"/>
    <cellStyle name="Денежный 24 3 6 2 2 2 2 4" xfId="2711"/>
    <cellStyle name="Денежный 24 3 6 2 2 2 2 5" xfId="2712"/>
    <cellStyle name="Денежный 24 3 6 2 2 2 2 6" xfId="2713"/>
    <cellStyle name="Денежный 24 3 6 2 2 2 2 7" xfId="2714"/>
    <cellStyle name="Денежный 24 3 6 2 2 2 2 8" xfId="2715"/>
    <cellStyle name="Денежный 24 3 6 2 2 2 3" xfId="2716"/>
    <cellStyle name="Денежный 24 3 6 2 2 2 4" xfId="2717"/>
    <cellStyle name="Денежный 24 3 6 2 2 2 5" xfId="2718"/>
    <cellStyle name="Денежный 24 3 6 2 2 2 6" xfId="2719"/>
    <cellStyle name="Денежный 24 3 6 2 2 2 7" xfId="2720"/>
    <cellStyle name="Денежный 24 3 6 2 2 2 8" xfId="2721"/>
    <cellStyle name="Денежный 24 3 6 2 2 3" xfId="2722"/>
    <cellStyle name="Денежный 24 3 6 2 2 4" xfId="2723"/>
    <cellStyle name="Денежный 24 3 6 2 2 5" xfId="2724"/>
    <cellStyle name="Денежный 24 3 6 2 2 6" xfId="2725"/>
    <cellStyle name="Денежный 24 3 6 2 2 7" xfId="2726"/>
    <cellStyle name="Денежный 24 3 6 2 2 8" xfId="2727"/>
    <cellStyle name="Денежный 24 3 6 2 2 9" xfId="2728"/>
    <cellStyle name="Денежный 24 3 6 2 3" xfId="2729"/>
    <cellStyle name="Денежный 24 3 6 2 4" xfId="2730"/>
    <cellStyle name="Денежный 24 3 6 2 5" xfId="2731"/>
    <cellStyle name="Денежный 24 3 6 2 5 2" xfId="2732"/>
    <cellStyle name="Денежный 24 3 6 2 5 2 2" xfId="2733"/>
    <cellStyle name="Денежный 24 3 6 2 5 2 3" xfId="2734"/>
    <cellStyle name="Денежный 24 3 6 2 5 2 4" xfId="2735"/>
    <cellStyle name="Денежный 24 3 6 2 5 2 5" xfId="2736"/>
    <cellStyle name="Денежный 24 3 6 2 5 2 6" xfId="2737"/>
    <cellStyle name="Денежный 24 3 6 2 5 2 7" xfId="2738"/>
    <cellStyle name="Денежный 24 3 6 2 5 2 8" xfId="2739"/>
    <cellStyle name="Денежный 24 3 6 2 5 3" xfId="2740"/>
    <cellStyle name="Денежный 24 3 6 2 5 4" xfId="2741"/>
    <cellStyle name="Денежный 24 3 6 2 5 5" xfId="2742"/>
    <cellStyle name="Денежный 24 3 6 2 5 6" xfId="2743"/>
    <cellStyle name="Денежный 24 3 6 2 5 7" xfId="2744"/>
    <cellStyle name="Денежный 24 3 6 2 5 8" xfId="2745"/>
    <cellStyle name="Денежный 24 3 6 2 6" xfId="2746"/>
    <cellStyle name="Денежный 24 3 6 2 7" xfId="2747"/>
    <cellStyle name="Денежный 24 3 6 2 8" xfId="2748"/>
    <cellStyle name="Денежный 24 3 6 2 9" xfId="2749"/>
    <cellStyle name="Денежный 24 3 6 3" xfId="2750"/>
    <cellStyle name="Денежный 24 3 6 3 10" xfId="2751"/>
    <cellStyle name="Денежный 24 3 6 3 2" xfId="2752"/>
    <cellStyle name="Денежный 24 3 6 3 2 2" xfId="2753"/>
    <cellStyle name="Денежный 24 3 6 3 2 2 2" xfId="2754"/>
    <cellStyle name="Денежный 24 3 6 3 2 2 3" xfId="2755"/>
    <cellStyle name="Денежный 24 3 6 3 2 2 4" xfId="2756"/>
    <cellStyle name="Денежный 24 3 6 3 2 2 5" xfId="2757"/>
    <cellStyle name="Денежный 24 3 6 3 2 2 6" xfId="2758"/>
    <cellStyle name="Денежный 24 3 6 3 2 2 7" xfId="2759"/>
    <cellStyle name="Денежный 24 3 6 3 2 2 8" xfId="2760"/>
    <cellStyle name="Денежный 24 3 6 3 2 3" xfId="2761"/>
    <cellStyle name="Денежный 24 3 6 3 2 4" xfId="2762"/>
    <cellStyle name="Денежный 24 3 6 3 2 5" xfId="2763"/>
    <cellStyle name="Денежный 24 3 6 3 2 6" xfId="2764"/>
    <cellStyle name="Денежный 24 3 6 3 2 7" xfId="2765"/>
    <cellStyle name="Денежный 24 3 6 3 2 8" xfId="2766"/>
    <cellStyle name="Денежный 24 3 6 3 3" xfId="2767"/>
    <cellStyle name="Денежный 24 3 6 3 4" xfId="2768"/>
    <cellStyle name="Денежный 24 3 6 3 5" xfId="2769"/>
    <cellStyle name="Денежный 24 3 6 3 6" xfId="2770"/>
    <cellStyle name="Денежный 24 3 6 3 7" xfId="2771"/>
    <cellStyle name="Денежный 24 3 6 3 8" xfId="2772"/>
    <cellStyle name="Денежный 24 3 6 3 9" xfId="2773"/>
    <cellStyle name="Денежный 24 3 6 4" xfId="2774"/>
    <cellStyle name="Денежный 24 3 6 5" xfId="2775"/>
    <cellStyle name="Денежный 24 3 6 5 2" xfId="2776"/>
    <cellStyle name="Денежный 24 3 6 5 2 2" xfId="2777"/>
    <cellStyle name="Денежный 24 3 6 5 2 3" xfId="2778"/>
    <cellStyle name="Денежный 24 3 6 5 2 4" xfId="2779"/>
    <cellStyle name="Денежный 24 3 6 5 2 5" xfId="2780"/>
    <cellStyle name="Денежный 24 3 6 5 2 6" xfId="2781"/>
    <cellStyle name="Денежный 24 3 6 5 2 7" xfId="2782"/>
    <cellStyle name="Денежный 24 3 6 5 2 8" xfId="2783"/>
    <cellStyle name="Денежный 24 3 6 5 3" xfId="2784"/>
    <cellStyle name="Денежный 24 3 6 5 4" xfId="2785"/>
    <cellStyle name="Денежный 24 3 6 5 5" xfId="2786"/>
    <cellStyle name="Денежный 24 3 6 5 6" xfId="2787"/>
    <cellStyle name="Денежный 24 3 6 5 7" xfId="2788"/>
    <cellStyle name="Денежный 24 3 6 5 8" xfId="2789"/>
    <cellStyle name="Денежный 24 3 6 6" xfId="2790"/>
    <cellStyle name="Денежный 24 3 6 7" xfId="2791"/>
    <cellStyle name="Денежный 24 3 6 8" xfId="2792"/>
    <cellStyle name="Денежный 24 3 6 9" xfId="2793"/>
    <cellStyle name="Денежный 24 3 7" xfId="2794"/>
    <cellStyle name="Денежный 24 3 8" xfId="2795"/>
    <cellStyle name="Денежный 24 3 8 10" xfId="2796"/>
    <cellStyle name="Денежный 24 3 8 2" xfId="2797"/>
    <cellStyle name="Денежный 24 3 8 2 2" xfId="2798"/>
    <cellStyle name="Денежный 24 3 8 2 2 2" xfId="2799"/>
    <cellStyle name="Денежный 24 3 8 2 2 3" xfId="2800"/>
    <cellStyle name="Денежный 24 3 8 2 2 4" xfId="2801"/>
    <cellStyle name="Денежный 24 3 8 2 2 5" xfId="2802"/>
    <cellStyle name="Денежный 24 3 8 2 2 6" xfId="2803"/>
    <cellStyle name="Денежный 24 3 8 2 2 7" xfId="2804"/>
    <cellStyle name="Денежный 24 3 8 2 2 8" xfId="2805"/>
    <cellStyle name="Денежный 24 3 8 2 3" xfId="2806"/>
    <cellStyle name="Денежный 24 3 8 2 4" xfId="2807"/>
    <cellStyle name="Денежный 24 3 8 2 5" xfId="2808"/>
    <cellStyle name="Денежный 24 3 8 2 6" xfId="2809"/>
    <cellStyle name="Денежный 24 3 8 2 7" xfId="2810"/>
    <cellStyle name="Денежный 24 3 8 2 8" xfId="2811"/>
    <cellStyle name="Денежный 24 3 8 3" xfId="2812"/>
    <cellStyle name="Денежный 24 3 8 4" xfId="2813"/>
    <cellStyle name="Денежный 24 3 8 5" xfId="2814"/>
    <cellStyle name="Денежный 24 3 8 6" xfId="2815"/>
    <cellStyle name="Денежный 24 3 8 7" xfId="2816"/>
    <cellStyle name="Денежный 24 3 8 8" xfId="2817"/>
    <cellStyle name="Денежный 24 3 8 9" xfId="2818"/>
    <cellStyle name="Денежный 24 3 9" xfId="2819"/>
    <cellStyle name="Денежный 24 4" xfId="2820"/>
    <cellStyle name="Денежный 24 5" xfId="2821"/>
    <cellStyle name="Денежный 24 6" xfId="2822"/>
    <cellStyle name="Денежный 24 7" xfId="2823"/>
    <cellStyle name="Денежный 24 8" xfId="2824"/>
    <cellStyle name="Денежный 24 9" xfId="2825"/>
    <cellStyle name="Денежный 25" xfId="2826"/>
    <cellStyle name="Денежный 25 2" xfId="2827"/>
    <cellStyle name="Денежный 25 2 2" xfId="2828"/>
    <cellStyle name="Денежный 25 3" xfId="2829"/>
    <cellStyle name="Денежный 25 4" xfId="2830"/>
    <cellStyle name="Денежный 26" xfId="2831"/>
    <cellStyle name="Денежный 27" xfId="2832"/>
    <cellStyle name="Денежный 27 2" xfId="2833"/>
    <cellStyle name="Денежный 27 2 2" xfId="2834"/>
    <cellStyle name="Денежный 27 3" xfId="2835"/>
    <cellStyle name="Денежный 27 4" xfId="2836"/>
    <cellStyle name="Денежный 28" xfId="2837"/>
    <cellStyle name="Денежный 28 2" xfId="2838"/>
    <cellStyle name="Денежный 28 2 2" xfId="2839"/>
    <cellStyle name="Денежный 28 3" xfId="2840"/>
    <cellStyle name="Денежный 28 4" xfId="2841"/>
    <cellStyle name="Денежный 29" xfId="2842"/>
    <cellStyle name="Денежный 29 2" xfId="2843"/>
    <cellStyle name="Денежный 29 2 2" xfId="2844"/>
    <cellStyle name="Денежный 29 3" xfId="2845"/>
    <cellStyle name="Денежный 29 4" xfId="2846"/>
    <cellStyle name="Денежный 3" xfId="2847"/>
    <cellStyle name="Денежный 3 10" xfId="2848"/>
    <cellStyle name="Денежный 3 11" xfId="2849"/>
    <cellStyle name="Денежный 3 12" xfId="2850"/>
    <cellStyle name="Денежный 3 13" xfId="2851"/>
    <cellStyle name="Денежный 3 14" xfId="2852"/>
    <cellStyle name="Денежный 3 15" xfId="2853"/>
    <cellStyle name="Денежный 3 15 10" xfId="2854"/>
    <cellStyle name="Денежный 3 15 11" xfId="2855"/>
    <cellStyle name="Денежный 3 15 12" xfId="2856"/>
    <cellStyle name="Денежный 3 15 2" xfId="2857"/>
    <cellStyle name="Денежный 3 15 3" xfId="2858"/>
    <cellStyle name="Денежный 3 15 4" xfId="2859"/>
    <cellStyle name="Денежный 3 15 5" xfId="2860"/>
    <cellStyle name="Денежный 3 15 6" xfId="2861"/>
    <cellStyle name="Денежный 3 15 7" xfId="2862"/>
    <cellStyle name="Денежный 3 15 8" xfId="2863"/>
    <cellStyle name="Денежный 3 15 9" xfId="2864"/>
    <cellStyle name="Денежный 3 2" xfId="2865"/>
    <cellStyle name="Денежный 3 2 2" xfId="2866"/>
    <cellStyle name="Денежный 3 2 2 2" xfId="2867"/>
    <cellStyle name="Денежный 3 2 2 2 2" xfId="2868"/>
    <cellStyle name="Денежный 3 2 2 2 2 2" xfId="2869"/>
    <cellStyle name="Денежный 3 2 2 2 2 2 2" xfId="2870"/>
    <cellStyle name="Денежный 3 2 2 2 2 3" xfId="2871"/>
    <cellStyle name="Денежный 3 2 2 2 2 3 2" xfId="2872"/>
    <cellStyle name="Денежный 3 2 2 2 2 4" xfId="2873"/>
    <cellStyle name="Денежный 3 2 2 2 2 4 2" xfId="2874"/>
    <cellStyle name="Денежный 3 2 2 2 2 5" xfId="2875"/>
    <cellStyle name="Денежный 3 2 2 2 3" xfId="2876"/>
    <cellStyle name="Денежный 3 2 2 2 3 2" xfId="2877"/>
    <cellStyle name="Денежный 3 2 2 2 3 2 2" xfId="2878"/>
    <cellStyle name="Денежный 3 2 2 2 3 3" xfId="2879"/>
    <cellStyle name="Денежный 3 2 2 2 4" xfId="2880"/>
    <cellStyle name="Денежный 3 2 2 2 4 2" xfId="2881"/>
    <cellStyle name="Денежный 3 2 2 2 5" xfId="2882"/>
    <cellStyle name="Денежный 3 2 2 2 5 2" xfId="2883"/>
    <cellStyle name="Денежный 3 2 2 2 6" xfId="2884"/>
    <cellStyle name="Денежный 3 2 2 2 6 2" xfId="2885"/>
    <cellStyle name="Денежный 3 2 2 2 7" xfId="2886"/>
    <cellStyle name="Денежный 3 2 2 2 7 2" xfId="2887"/>
    <cellStyle name="Денежный 3 2 2 2 8" xfId="2888"/>
    <cellStyle name="Денежный 3 2 2 3" xfId="2889"/>
    <cellStyle name="Денежный 3 2 2 4" xfId="2890"/>
    <cellStyle name="Денежный 3 2 2 4 2" xfId="2891"/>
    <cellStyle name="Денежный 3 2 2 5" xfId="2892"/>
    <cellStyle name="Денежный 3 2 2 5 2" xfId="2893"/>
    <cellStyle name="Денежный 3 2 3" xfId="2894"/>
    <cellStyle name="Денежный 3 2 3 2" xfId="2895"/>
    <cellStyle name="Денежный 3 2 3 3" xfId="2896"/>
    <cellStyle name="Денежный 3 2 4" xfId="2897"/>
    <cellStyle name="Денежный 3 2 5" xfId="2898"/>
    <cellStyle name="Денежный 3 2 6" xfId="2899"/>
    <cellStyle name="Денежный 3 2_1443_germes-27.07.2014 финал" xfId="2900"/>
    <cellStyle name="Денежный 3 3" xfId="2901"/>
    <cellStyle name="Денежный 3 3 2" xfId="2902"/>
    <cellStyle name="Денежный 3 3 3" xfId="2903"/>
    <cellStyle name="Денежный 3 3 3 2" xfId="2904"/>
    <cellStyle name="Денежный 3 3 3 2 2" xfId="2905"/>
    <cellStyle name="Денежный 3 3 3 2 2 2" xfId="2906"/>
    <cellStyle name="Денежный 3 3 3 2 3" xfId="2907"/>
    <cellStyle name="Денежный 3 3 3 2 3 2" xfId="2908"/>
    <cellStyle name="Денежный 3 3 3 2 4" xfId="2909"/>
    <cellStyle name="Денежный 3 3 3 2 4 2" xfId="2910"/>
    <cellStyle name="Денежный 3 3 3 2 5" xfId="2911"/>
    <cellStyle name="Денежный 3 3 3 3" xfId="2912"/>
    <cellStyle name="Денежный 3 3 3 3 2" xfId="2913"/>
    <cellStyle name="Денежный 3 3 3 4" xfId="2914"/>
    <cellStyle name="Денежный 3 3 3 4 2" xfId="2915"/>
    <cellStyle name="Денежный 3 3 3 5" xfId="2916"/>
    <cellStyle name="Денежный 3 3 3 5 2" xfId="2917"/>
    <cellStyle name="Денежный 3 3 3 6" xfId="2918"/>
    <cellStyle name="Денежный 3 3 3 6 2" xfId="2919"/>
    <cellStyle name="Денежный 3 3 3 7" xfId="2920"/>
    <cellStyle name="Денежный 3 3 3 7 2" xfId="2921"/>
    <cellStyle name="Денежный 3 3 3 8" xfId="2922"/>
    <cellStyle name="Денежный 3 3 4" xfId="2923"/>
    <cellStyle name="Денежный 3 4" xfId="2924"/>
    <cellStyle name="Денежный 3 4 2" xfId="2925"/>
    <cellStyle name="Денежный 3 4 3" xfId="2926"/>
    <cellStyle name="Денежный 3 4 3 2" xfId="2927"/>
    <cellStyle name="Денежный 3 4 3 2 2" xfId="2928"/>
    <cellStyle name="Денежный 3 4 3 2 2 2" xfId="2929"/>
    <cellStyle name="Денежный 3 4 3 2 3" xfId="2930"/>
    <cellStyle name="Денежный 3 4 3 2 3 2" xfId="2931"/>
    <cellStyle name="Денежный 3 4 3 2 4" xfId="2932"/>
    <cellStyle name="Денежный 3 4 3 2 4 2" xfId="2933"/>
    <cellStyle name="Денежный 3 4 3 2 5" xfId="2934"/>
    <cellStyle name="Денежный 3 4 3 3" xfId="2935"/>
    <cellStyle name="Денежный 3 4 3 3 2" xfId="2936"/>
    <cellStyle name="Денежный 3 4 3 4" xfId="2937"/>
    <cellStyle name="Денежный 3 4 3 4 2" xfId="2938"/>
    <cellStyle name="Денежный 3 4 3 5" xfId="2939"/>
    <cellStyle name="Денежный 3 4 3 5 2" xfId="2940"/>
    <cellStyle name="Денежный 3 4 3 6" xfId="2941"/>
    <cellStyle name="Денежный 3 4 3 6 2" xfId="2942"/>
    <cellStyle name="Денежный 3 4 3 7" xfId="2943"/>
    <cellStyle name="Денежный 3 4 3 7 2" xfId="2944"/>
    <cellStyle name="Денежный 3 4 3 8" xfId="2945"/>
    <cellStyle name="Денежный 3 5" xfId="2946"/>
    <cellStyle name="Денежный 3 5 2" xfId="2947"/>
    <cellStyle name="Денежный 3 5 3" xfId="2948"/>
    <cellStyle name="Денежный 3 5 4" xfId="2949"/>
    <cellStyle name="Денежный 3 5 5" xfId="2950"/>
    <cellStyle name="Денежный 3 5 5 2" xfId="2951"/>
    <cellStyle name="Денежный 3 5 6" xfId="2952"/>
    <cellStyle name="Денежный 3 5 6 2" xfId="2953"/>
    <cellStyle name="Денежный 3 6" xfId="2954"/>
    <cellStyle name="Денежный 3 6 2" xfId="2955"/>
    <cellStyle name="Денежный 3 6 2 2" xfId="2956"/>
    <cellStyle name="Денежный 3 6 2 2 2" xfId="2957"/>
    <cellStyle name="Денежный 3 6 2 2 2 2" xfId="2958"/>
    <cellStyle name="Денежный 3 6 2 2 3" xfId="2959"/>
    <cellStyle name="Денежный 3 6 2 2 3 2" xfId="2960"/>
    <cellStyle name="Денежный 3 6 2 2 4" xfId="2961"/>
    <cellStyle name="Денежный 3 6 2 2 4 2" xfId="2962"/>
    <cellStyle name="Денежный 3 6 2 2 5" xfId="2963"/>
    <cellStyle name="Денежный 3 6 2 3" xfId="2964"/>
    <cellStyle name="Денежный 3 6 2 3 2" xfId="2965"/>
    <cellStyle name="Денежный 3 6 2 4" xfId="2966"/>
    <cellStyle name="Денежный 3 6 2 4 2" xfId="2967"/>
    <cellStyle name="Денежный 3 6 2 5" xfId="2968"/>
    <cellStyle name="Денежный 3 6 2 5 2" xfId="2969"/>
    <cellStyle name="Денежный 3 6 2 6" xfId="2970"/>
    <cellStyle name="Денежный 3 6 2 6 2" xfId="2971"/>
    <cellStyle name="Денежный 3 6 2 7" xfId="2972"/>
    <cellStyle name="Денежный 3 6 2 7 2" xfId="2973"/>
    <cellStyle name="Денежный 3 6 2 8" xfId="2974"/>
    <cellStyle name="Денежный 3 6 3" xfId="2975"/>
    <cellStyle name="Денежный 3 7" xfId="2976"/>
    <cellStyle name="Денежный 3 8" xfId="2977"/>
    <cellStyle name="Денежный 3 8 10" xfId="2978"/>
    <cellStyle name="Денежный 3 8 10 2" xfId="2979"/>
    <cellStyle name="Денежный 3 8 11" xfId="2980"/>
    <cellStyle name="Денежный 3 8 2" xfId="2981"/>
    <cellStyle name="Денежный 3 8 3" xfId="2982"/>
    <cellStyle name="Денежный 3 8 4" xfId="2983"/>
    <cellStyle name="Денежный 3 8 5" xfId="2984"/>
    <cellStyle name="Денежный 3 8 5 2" xfId="2985"/>
    <cellStyle name="Денежный 3 8 5 2 2" xfId="2986"/>
    <cellStyle name="Денежный 3 8 5 3" xfId="2987"/>
    <cellStyle name="Денежный 3 8 5 3 2" xfId="2988"/>
    <cellStyle name="Денежный 3 8 5 4" xfId="2989"/>
    <cellStyle name="Денежный 3 8 5 4 2" xfId="2990"/>
    <cellStyle name="Денежный 3 8 5 5" xfId="2991"/>
    <cellStyle name="Денежный 3 8 6" xfId="2992"/>
    <cellStyle name="Денежный 3 8 6 2" xfId="2993"/>
    <cellStyle name="Денежный 3 8 7" xfId="2994"/>
    <cellStyle name="Денежный 3 8 7 2" xfId="2995"/>
    <cellStyle name="Денежный 3 8 8" xfId="2996"/>
    <cellStyle name="Денежный 3 8 8 2" xfId="2997"/>
    <cellStyle name="Денежный 3 8 9" xfId="2998"/>
    <cellStyle name="Денежный 3 8 9 2" xfId="2999"/>
    <cellStyle name="Денежный 3 9" xfId="3000"/>
    <cellStyle name="Денежный 3_1443_germes-27.07.2014 финал" xfId="3001"/>
    <cellStyle name="Денежный 30" xfId="3002"/>
    <cellStyle name="Денежный 31" xfId="3003"/>
    <cellStyle name="Денежный 31 2" xfId="3004"/>
    <cellStyle name="Денежный 31 2 2" xfId="3005"/>
    <cellStyle name="Денежный 31 3" xfId="3006"/>
    <cellStyle name="Денежный 31 4" xfId="3007"/>
    <cellStyle name="Денежный 32" xfId="3008"/>
    <cellStyle name="Денежный 32 2" xfId="3009"/>
    <cellStyle name="Денежный 32 2 2" xfId="3010"/>
    <cellStyle name="Денежный 32 2 3" xfId="3011"/>
    <cellStyle name="Денежный 32 3" xfId="3012"/>
    <cellStyle name="Денежный 32 3 2" xfId="3013"/>
    <cellStyle name="Денежный 32 4" xfId="3014"/>
    <cellStyle name="Денежный 32 5" xfId="3015"/>
    <cellStyle name="Денежный 33" xfId="3016"/>
    <cellStyle name="Денежный 33 2" xfId="3017"/>
    <cellStyle name="Денежный 33 2 2" xfId="3018"/>
    <cellStyle name="Денежный 33 3" xfId="3019"/>
    <cellStyle name="Денежный 33 4" xfId="3020"/>
    <cellStyle name="Денежный 34" xfId="3021"/>
    <cellStyle name="Денежный 34 2" xfId="3022"/>
    <cellStyle name="Денежный 34 2 2" xfId="3023"/>
    <cellStyle name="Денежный 34 3" xfId="3024"/>
    <cellStyle name="Денежный 34 4" xfId="3025"/>
    <cellStyle name="Денежный 35" xfId="3026"/>
    <cellStyle name="Денежный 35 2" xfId="3027"/>
    <cellStyle name="Денежный 35 2 2" xfId="3028"/>
    <cellStyle name="Денежный 35 3" xfId="3029"/>
    <cellStyle name="Денежный 35 4" xfId="3030"/>
    <cellStyle name="Денежный 36" xfId="3031"/>
    <cellStyle name="Денежный 36 2" xfId="3032"/>
    <cellStyle name="Денежный 36 2 2" xfId="3033"/>
    <cellStyle name="Денежный 36 3" xfId="3034"/>
    <cellStyle name="Денежный 36 4" xfId="3035"/>
    <cellStyle name="Денежный 37" xfId="3036"/>
    <cellStyle name="Денежный 37 2" xfId="3037"/>
    <cellStyle name="Денежный 37 2 2" xfId="3038"/>
    <cellStyle name="Денежный 37 3" xfId="3039"/>
    <cellStyle name="Денежный 37 4" xfId="3040"/>
    <cellStyle name="Денежный 38" xfId="3041"/>
    <cellStyle name="Денежный 38 2" xfId="3042"/>
    <cellStyle name="Денежный 38 2 2" xfId="3043"/>
    <cellStyle name="Денежный 38 3" xfId="3044"/>
    <cellStyle name="Денежный 38 4" xfId="3045"/>
    <cellStyle name="Денежный 39" xfId="3046"/>
    <cellStyle name="Денежный 39 2" xfId="3047"/>
    <cellStyle name="Денежный 39 2 2" xfId="3048"/>
    <cellStyle name="Денежный 39 3" xfId="3049"/>
    <cellStyle name="Денежный 39 4" xfId="3050"/>
    <cellStyle name="Денежный 4" xfId="3051"/>
    <cellStyle name="Денежный 4 10" xfId="3052"/>
    <cellStyle name="Денежный 4 11" xfId="3053"/>
    <cellStyle name="Денежный 4 12" xfId="3054"/>
    <cellStyle name="Денежный 4 13" xfId="3055"/>
    <cellStyle name="Денежный 4 13 2" xfId="3056"/>
    <cellStyle name="Денежный 4 13 3" xfId="3057"/>
    <cellStyle name="Денежный 4 13 3 2" xfId="3058"/>
    <cellStyle name="Денежный 4 13 3 3" xfId="3059"/>
    <cellStyle name="Денежный 4 13 4" xfId="3060"/>
    <cellStyle name="Денежный 4 14" xfId="3061"/>
    <cellStyle name="Денежный 4 14 10" xfId="3062"/>
    <cellStyle name="Денежный 4 14 10 2" xfId="3063"/>
    <cellStyle name="Денежный 4 14 11" xfId="3064"/>
    <cellStyle name="Денежный 4 14 11 2" xfId="3065"/>
    <cellStyle name="Денежный 4 14 12" xfId="3066"/>
    <cellStyle name="Денежный 4 14 12 2" xfId="3067"/>
    <cellStyle name="Денежный 4 14 2" xfId="3068"/>
    <cellStyle name="Денежный 4 14 2 2" xfId="3069"/>
    <cellStyle name="Денежный 4 14 2 2 2" xfId="3070"/>
    <cellStyle name="Денежный 4 14 2 2 2 2" xfId="3071"/>
    <cellStyle name="Денежный 4 14 2 2 3" xfId="3072"/>
    <cellStyle name="Денежный 4 14 2 2 3 2" xfId="3073"/>
    <cellStyle name="Денежный 4 14 2 2 4" xfId="3074"/>
    <cellStyle name="Денежный 4 14 2 2 4 2" xfId="3075"/>
    <cellStyle name="Денежный 4 14 2 2 5" xfId="3076"/>
    <cellStyle name="Денежный 4 14 2 3" xfId="3077"/>
    <cellStyle name="Денежный 4 14 2 3 2" xfId="3078"/>
    <cellStyle name="Денежный 4 14 2 4" xfId="3079"/>
    <cellStyle name="Денежный 4 14 2 4 2" xfId="3080"/>
    <cellStyle name="Денежный 4 14 2 5" xfId="3081"/>
    <cellStyle name="Денежный 4 14 2 5 2" xfId="3082"/>
    <cellStyle name="Денежный 4 14 2 6" xfId="3083"/>
    <cellStyle name="Денежный 4 14 2 6 2" xfId="3084"/>
    <cellStyle name="Денежный 4 14 2 7" xfId="3085"/>
    <cellStyle name="Денежный 4 14 2 7 2" xfId="3086"/>
    <cellStyle name="Денежный 4 14 2 8" xfId="3087"/>
    <cellStyle name="Денежный 4 14 3" xfId="3088"/>
    <cellStyle name="Денежный 4 14 3 2" xfId="3089"/>
    <cellStyle name="Денежный 4 14 3 2 2" xfId="3090"/>
    <cellStyle name="Денежный 4 14 3 2 2 2" xfId="3091"/>
    <cellStyle name="Денежный 4 14 3 2 3" xfId="3092"/>
    <cellStyle name="Денежный 4 14 3 2 3 2" xfId="3093"/>
    <cellStyle name="Денежный 4 14 3 2 4" xfId="3094"/>
    <cellStyle name="Денежный 4 14 3 2 4 2" xfId="3095"/>
    <cellStyle name="Денежный 4 14 3 2 5" xfId="3096"/>
    <cellStyle name="Денежный 4 14 3 3" xfId="3097"/>
    <cellStyle name="Денежный 4 14 3 3 2" xfId="3098"/>
    <cellStyle name="Денежный 4 14 3 4" xfId="3099"/>
    <cellStyle name="Денежный 4 14 3 4 2" xfId="3100"/>
    <cellStyle name="Денежный 4 14 3 5" xfId="3101"/>
    <cellStyle name="Денежный 4 14 3 5 2" xfId="3102"/>
    <cellStyle name="Денежный 4 14 3 6" xfId="3103"/>
    <cellStyle name="Денежный 4 14 3 6 2" xfId="3104"/>
    <cellStyle name="Денежный 4 14 3 7" xfId="3105"/>
    <cellStyle name="Денежный 4 14 3 7 2" xfId="3106"/>
    <cellStyle name="Денежный 4 14 3 8" xfId="3107"/>
    <cellStyle name="Денежный 4 14 4" xfId="3108"/>
    <cellStyle name="Денежный 4 14 4 2" xfId="3109"/>
    <cellStyle name="Денежный 4 14 4 2 2" xfId="3110"/>
    <cellStyle name="Денежный 4 14 4 2 2 2" xfId="3111"/>
    <cellStyle name="Денежный 4 14 4 2 3" xfId="3112"/>
    <cellStyle name="Денежный 4 14 4 2 3 2" xfId="3113"/>
    <cellStyle name="Денежный 4 14 4 2 4" xfId="3114"/>
    <cellStyle name="Денежный 4 14 4 2 4 2" xfId="3115"/>
    <cellStyle name="Денежный 4 14 4 2 5" xfId="3116"/>
    <cellStyle name="Денежный 4 14 4 3" xfId="3117"/>
    <cellStyle name="Денежный 4 14 4 3 2" xfId="3118"/>
    <cellStyle name="Денежный 4 14 4 4" xfId="3119"/>
    <cellStyle name="Денежный 4 14 4 4 2" xfId="3120"/>
    <cellStyle name="Денежный 4 14 4 5" xfId="3121"/>
    <cellStyle name="Денежный 4 14 4 5 2" xfId="3122"/>
    <cellStyle name="Денежный 4 14 4 6" xfId="3123"/>
    <cellStyle name="Денежный 4 14 4 6 2" xfId="3124"/>
    <cellStyle name="Денежный 4 14 4 7" xfId="3125"/>
    <cellStyle name="Денежный 4 14 4 7 2" xfId="3126"/>
    <cellStyle name="Денежный 4 14 4 8" xfId="3127"/>
    <cellStyle name="Денежный 4 14 5" xfId="3128"/>
    <cellStyle name="Денежный 4 14 5 2" xfId="3129"/>
    <cellStyle name="Денежный 4 14 5 2 2" xfId="3130"/>
    <cellStyle name="Денежный 4 14 5 2 2 2" xfId="3131"/>
    <cellStyle name="Денежный 4 14 5 2 3" xfId="3132"/>
    <cellStyle name="Денежный 4 14 5 2 3 2" xfId="3133"/>
    <cellStyle name="Денежный 4 14 5 2 4" xfId="3134"/>
    <cellStyle name="Денежный 4 14 5 2 4 2" xfId="3135"/>
    <cellStyle name="Денежный 4 14 5 2 5" xfId="3136"/>
    <cellStyle name="Денежный 4 14 5 3" xfId="3137"/>
    <cellStyle name="Денежный 4 14 5 3 2" xfId="3138"/>
    <cellStyle name="Денежный 4 14 5 4" xfId="3139"/>
    <cellStyle name="Денежный 4 14 5 4 2" xfId="3140"/>
    <cellStyle name="Денежный 4 14 5 5" xfId="3141"/>
    <cellStyle name="Денежный 4 14 5 5 2" xfId="3142"/>
    <cellStyle name="Денежный 4 14 5 6" xfId="3143"/>
    <cellStyle name="Денежный 4 14 5 6 2" xfId="3144"/>
    <cellStyle name="Денежный 4 14 5 7" xfId="3145"/>
    <cellStyle name="Денежный 4 14 5 7 2" xfId="3146"/>
    <cellStyle name="Денежный 4 14 5 8" xfId="3147"/>
    <cellStyle name="Денежный 4 14 6" xfId="3148"/>
    <cellStyle name="Денежный 4 14 6 2" xfId="3149"/>
    <cellStyle name="Денежный 4 14 6 2 2" xfId="3150"/>
    <cellStyle name="Денежный 4 14 6 2 2 2" xfId="3151"/>
    <cellStyle name="Денежный 4 14 6 2 3" xfId="3152"/>
    <cellStyle name="Денежный 4 14 6 2 3 2" xfId="3153"/>
    <cellStyle name="Денежный 4 14 6 2 4" xfId="3154"/>
    <cellStyle name="Денежный 4 14 6 2 4 2" xfId="3155"/>
    <cellStyle name="Денежный 4 14 6 2 5" xfId="3156"/>
    <cellStyle name="Денежный 4 14 6 3" xfId="3157"/>
    <cellStyle name="Денежный 4 14 6 3 2" xfId="3158"/>
    <cellStyle name="Денежный 4 14 6 4" xfId="3159"/>
    <cellStyle name="Денежный 4 14 6 4 2" xfId="3160"/>
    <cellStyle name="Денежный 4 14 6 5" xfId="3161"/>
    <cellStyle name="Денежный 4 14 6 5 2" xfId="3162"/>
    <cellStyle name="Денежный 4 14 6 6" xfId="3163"/>
    <cellStyle name="Денежный 4 14 6 6 2" xfId="3164"/>
    <cellStyle name="Денежный 4 14 6 7" xfId="3165"/>
    <cellStyle name="Денежный 4 14 6 7 2" xfId="3166"/>
    <cellStyle name="Денежный 4 14 6 8" xfId="3167"/>
    <cellStyle name="Денежный 4 14 7" xfId="3168"/>
    <cellStyle name="Денежный 4 14 7 2" xfId="3169"/>
    <cellStyle name="Денежный 4 14 7 2 2" xfId="3170"/>
    <cellStyle name="Денежный 4 14 7 2 2 2" xfId="3171"/>
    <cellStyle name="Денежный 4 14 7 2 3" xfId="3172"/>
    <cellStyle name="Денежный 4 14 7 3" xfId="3173"/>
    <cellStyle name="Денежный 4 14 7 3 2" xfId="3174"/>
    <cellStyle name="Денежный 4 14 7 4" xfId="3175"/>
    <cellStyle name="Денежный 4 14 7 4 2" xfId="3176"/>
    <cellStyle name="Денежный 4 14 7 5" xfId="3177"/>
    <cellStyle name="Денежный 4 14 8" xfId="3178"/>
    <cellStyle name="Денежный 4 14 8 2" xfId="3179"/>
    <cellStyle name="Денежный 4 14 9" xfId="3180"/>
    <cellStyle name="Денежный 4 14 9 2" xfId="3181"/>
    <cellStyle name="Денежный 4 15" xfId="3182"/>
    <cellStyle name="Денежный 4 15 2" xfId="3183"/>
    <cellStyle name="Денежный 4 15 2 2" xfId="3184"/>
    <cellStyle name="Денежный 4 15 2 2 2" xfId="3185"/>
    <cellStyle name="Денежный 4 15 2 2 3" xfId="3186"/>
    <cellStyle name="Денежный 4 15 2 3" xfId="3187"/>
    <cellStyle name="Денежный 4 15 2 4" xfId="3188"/>
    <cellStyle name="Денежный 4 15 3" xfId="3189"/>
    <cellStyle name="Денежный 4 15 3 2" xfId="3190"/>
    <cellStyle name="Денежный 4 15 3 3" xfId="3191"/>
    <cellStyle name="Денежный 4 15 4" xfId="3192"/>
    <cellStyle name="Денежный 4 15 5" xfId="3193"/>
    <cellStyle name="Денежный 4 16" xfId="3194"/>
    <cellStyle name="Денежный 4 16 2" xfId="3195"/>
    <cellStyle name="Денежный 4 16 3" xfId="3196"/>
    <cellStyle name="Денежный 4 2" xfId="3197"/>
    <cellStyle name="Денежный 4 2 2" xfId="3198"/>
    <cellStyle name="Денежный 4 2 3" xfId="3199"/>
    <cellStyle name="Денежный 4 2 4" xfId="3200"/>
    <cellStyle name="Денежный 4 3" xfId="3201"/>
    <cellStyle name="Денежный 4 3 2" xfId="3202"/>
    <cellStyle name="Денежный 4 3 3" xfId="3203"/>
    <cellStyle name="Денежный 4 3 3 2" xfId="3204"/>
    <cellStyle name="Денежный 4 3 3 3" xfId="3205"/>
    <cellStyle name="Денежный 4 3 3 4" xfId="3206"/>
    <cellStyle name="Денежный 4 3 4" xfId="3207"/>
    <cellStyle name="Денежный 4 3 5" xfId="3208"/>
    <cellStyle name="Денежный 4 3 6" xfId="3209"/>
    <cellStyle name="Денежный 4 3 7" xfId="3210"/>
    <cellStyle name="Денежный 4 3 8" xfId="3211"/>
    <cellStyle name="Денежный 4 3 9" xfId="3212"/>
    <cellStyle name="Денежный 4 4" xfId="3213"/>
    <cellStyle name="Денежный 4 4 2" xfId="3214"/>
    <cellStyle name="Денежный 4 5" xfId="3215"/>
    <cellStyle name="Денежный 4 5 2" xfId="3216"/>
    <cellStyle name="Денежный 4 5 2 2" xfId="3217"/>
    <cellStyle name="Денежный 4 5 2 2 2" xfId="3218"/>
    <cellStyle name="Денежный 4 5 2 2 2 2" xfId="3219"/>
    <cellStyle name="Денежный 4 5 2 2 3" xfId="3220"/>
    <cellStyle name="Денежный 4 5 2 2 3 2" xfId="3221"/>
    <cellStyle name="Денежный 4 5 2 2 4" xfId="3222"/>
    <cellStyle name="Денежный 4 5 2 2 4 2" xfId="3223"/>
    <cellStyle name="Денежный 4 5 2 2 5" xfId="3224"/>
    <cellStyle name="Денежный 4 5 2 3" xfId="3225"/>
    <cellStyle name="Денежный 4 5 2 3 2" xfId="3226"/>
    <cellStyle name="Денежный 4 5 2 4" xfId="3227"/>
    <cellStyle name="Денежный 4 5 2 4 2" xfId="3228"/>
    <cellStyle name="Денежный 4 5 2 5" xfId="3229"/>
    <cellStyle name="Денежный 4 5 2 5 2" xfId="3230"/>
    <cellStyle name="Денежный 4 5 2 6" xfId="3231"/>
    <cellStyle name="Денежный 4 5 2 6 2" xfId="3232"/>
    <cellStyle name="Денежный 4 5 2 7" xfId="3233"/>
    <cellStyle name="Денежный 4 5 2 7 2" xfId="3234"/>
    <cellStyle name="Денежный 4 5 2 8" xfId="3235"/>
    <cellStyle name="Денежный 4 6" xfId="3236"/>
    <cellStyle name="Денежный 4 7" xfId="3237"/>
    <cellStyle name="Денежный 4 8" xfId="3238"/>
    <cellStyle name="Денежный 4 9" xfId="3239"/>
    <cellStyle name="Денежный 4_МЛ" xfId="3240"/>
    <cellStyle name="Денежный 40" xfId="3241"/>
    <cellStyle name="Денежный 40 2" xfId="3242"/>
    <cellStyle name="Денежный 40 2 2" xfId="3243"/>
    <cellStyle name="Денежный 40 3" xfId="3244"/>
    <cellStyle name="Денежный 40 4" xfId="3245"/>
    <cellStyle name="Денежный 41" xfId="3246"/>
    <cellStyle name="Денежный 41 2" xfId="3247"/>
    <cellStyle name="Денежный 41 2 2" xfId="3248"/>
    <cellStyle name="Денежный 41 3" xfId="3249"/>
    <cellStyle name="Денежный 41 4" xfId="3250"/>
    <cellStyle name="Денежный 42" xfId="3251"/>
    <cellStyle name="Денежный 42 2" xfId="3252"/>
    <cellStyle name="Денежный 42 2 2" xfId="3253"/>
    <cellStyle name="Денежный 42 3" xfId="3254"/>
    <cellStyle name="Денежный 42 4" xfId="3255"/>
    <cellStyle name="Денежный 43" xfId="3256"/>
    <cellStyle name="Денежный 43 2" xfId="3257"/>
    <cellStyle name="Денежный 43 2 2" xfId="3258"/>
    <cellStyle name="Денежный 43 3" xfId="3259"/>
    <cellStyle name="Денежный 43 4" xfId="3260"/>
    <cellStyle name="Денежный 44" xfId="3261"/>
    <cellStyle name="Денежный 44 2" xfId="3262"/>
    <cellStyle name="Денежный 44 2 2" xfId="3263"/>
    <cellStyle name="Денежный 44 3" xfId="3264"/>
    <cellStyle name="Денежный 44 4" xfId="3265"/>
    <cellStyle name="Денежный 45" xfId="3266"/>
    <cellStyle name="Денежный 45 2" xfId="3267"/>
    <cellStyle name="Денежный 45 2 2" xfId="3268"/>
    <cellStyle name="Денежный 45 3" xfId="3269"/>
    <cellStyle name="Денежный 45 4" xfId="3270"/>
    <cellStyle name="Денежный 46" xfId="3271"/>
    <cellStyle name="Денежный 46 2" xfId="3272"/>
    <cellStyle name="Денежный 46 3" xfId="3273"/>
    <cellStyle name="Денежный 47" xfId="3274"/>
    <cellStyle name="Денежный 47 2" xfId="3275"/>
    <cellStyle name="Денежный 47 3" xfId="3276"/>
    <cellStyle name="Денежный 48" xfId="3277"/>
    <cellStyle name="Денежный 48 2" xfId="3278"/>
    <cellStyle name="Денежный 48 3" xfId="3279"/>
    <cellStyle name="Денежный 49" xfId="3280"/>
    <cellStyle name="Денежный 49 2" xfId="3281"/>
    <cellStyle name="Денежный 49 3" xfId="3282"/>
    <cellStyle name="Денежный 5" xfId="3283"/>
    <cellStyle name="Денежный 5 2" xfId="3284"/>
    <cellStyle name="Денежный 5 2 2" xfId="3285"/>
    <cellStyle name="Денежный 5 2 3" xfId="3286"/>
    <cellStyle name="Денежный 5 2 4" xfId="3287"/>
    <cellStyle name="Денежный 5 3" xfId="3288"/>
    <cellStyle name="Денежный 5 3 2" xfId="3289"/>
    <cellStyle name="Денежный 5 4" xfId="3290"/>
    <cellStyle name="Денежный 5 5" xfId="3291"/>
    <cellStyle name="Денежный 5 5 2" xfId="3292"/>
    <cellStyle name="Денежный 5 5 3" xfId="3293"/>
    <cellStyle name="Денежный 5 5 3 2" xfId="3294"/>
    <cellStyle name="Денежный 5 5 3 3" xfId="3295"/>
    <cellStyle name="Денежный 5 5 4" xfId="3296"/>
    <cellStyle name="Денежный 5 6" xfId="3297"/>
    <cellStyle name="Денежный 5 6 2" xfId="3298"/>
    <cellStyle name="Денежный 5 6 3" xfId="3299"/>
    <cellStyle name="Денежный 5 7" xfId="3300"/>
    <cellStyle name="Денежный 5 7 2" xfId="3301"/>
    <cellStyle name="Денежный 5 7 3" xfId="3302"/>
    <cellStyle name="Денежный 50" xfId="3303"/>
    <cellStyle name="Денежный 50 2" xfId="3304"/>
    <cellStyle name="Денежный 50 3" xfId="3305"/>
    <cellStyle name="Денежный 51" xfId="3306"/>
    <cellStyle name="Денежный 51 2" xfId="3307"/>
    <cellStyle name="Денежный 51 3" xfId="3308"/>
    <cellStyle name="Денежный 52" xfId="3309"/>
    <cellStyle name="Денежный 52 2" xfId="3310"/>
    <cellStyle name="Денежный 52 3" xfId="3311"/>
    <cellStyle name="Денежный 53" xfId="3312"/>
    <cellStyle name="Денежный 53 2" xfId="3313"/>
    <cellStyle name="Денежный 53 3" xfId="3314"/>
    <cellStyle name="Денежный 54" xfId="3315"/>
    <cellStyle name="Денежный 54 2" xfId="3316"/>
    <cellStyle name="Денежный 54 3" xfId="3317"/>
    <cellStyle name="Денежный 55" xfId="3318"/>
    <cellStyle name="Денежный 55 2" xfId="3319"/>
    <cellStyle name="Денежный 55 3" xfId="3320"/>
    <cellStyle name="Денежный 56" xfId="3321"/>
    <cellStyle name="Денежный 56 2" xfId="3322"/>
    <cellStyle name="Денежный 56 3" xfId="3323"/>
    <cellStyle name="Денежный 57" xfId="3324"/>
    <cellStyle name="Денежный 57 2" xfId="3325"/>
    <cellStyle name="Денежный 57 3" xfId="3326"/>
    <cellStyle name="Денежный 58" xfId="3327"/>
    <cellStyle name="Денежный 58 2" xfId="3328"/>
    <cellStyle name="Денежный 58 3" xfId="3329"/>
    <cellStyle name="Денежный 59" xfId="3330"/>
    <cellStyle name="Денежный 59 2" xfId="3331"/>
    <cellStyle name="Денежный 59 3" xfId="3332"/>
    <cellStyle name="Денежный 6" xfId="3333"/>
    <cellStyle name="Денежный 6 10" xfId="3334"/>
    <cellStyle name="Денежный 6 11" xfId="3335"/>
    <cellStyle name="Денежный 6 2" xfId="3336"/>
    <cellStyle name="Денежный 6 2 2" xfId="3337"/>
    <cellStyle name="Денежный 6 2 3" xfId="3338"/>
    <cellStyle name="Денежный 6 2 4" xfId="3339"/>
    <cellStyle name="Денежный 6 3" xfId="3340"/>
    <cellStyle name="Денежный 6 3 2" xfId="3341"/>
    <cellStyle name="Денежный 6 3 3" xfId="3342"/>
    <cellStyle name="Денежный 6 4" xfId="3343"/>
    <cellStyle name="Денежный 6 4 2" xfId="3344"/>
    <cellStyle name="Денежный 6 4 3" xfId="3345"/>
    <cellStyle name="Денежный 6 5" xfId="3346"/>
    <cellStyle name="Денежный 6 5 2" xfId="3347"/>
    <cellStyle name="Денежный 6 5 3" xfId="3348"/>
    <cellStyle name="Денежный 6 5 3 2" xfId="3349"/>
    <cellStyle name="Денежный 6 5 3 3" xfId="3350"/>
    <cellStyle name="Денежный 6 5 4" xfId="3351"/>
    <cellStyle name="Денежный 6 6" xfId="3352"/>
    <cellStyle name="Денежный 6 7" xfId="3353"/>
    <cellStyle name="Денежный 6 7 10" xfId="3354"/>
    <cellStyle name="Денежный 6 7 10 10" xfId="3355"/>
    <cellStyle name="Денежный 6 7 10 2" xfId="3356"/>
    <cellStyle name="Денежный 6 7 10 2 2" xfId="3357"/>
    <cellStyle name="Денежный 6 7 10 2 2 2" xfId="3358"/>
    <cellStyle name="Денежный 6 7 10 2 2 3" xfId="3359"/>
    <cellStyle name="Денежный 6 7 10 2 2 4" xfId="3360"/>
    <cellStyle name="Денежный 6 7 10 2 2 5" xfId="3361"/>
    <cellStyle name="Денежный 6 7 10 2 2 6" xfId="3362"/>
    <cellStyle name="Денежный 6 7 10 2 2 7" xfId="3363"/>
    <cellStyle name="Денежный 6 7 10 2 2 8" xfId="3364"/>
    <cellStyle name="Денежный 6 7 10 2 3" xfId="3365"/>
    <cellStyle name="Денежный 6 7 10 2 4" xfId="3366"/>
    <cellStyle name="Денежный 6 7 10 2 5" xfId="3367"/>
    <cellStyle name="Денежный 6 7 10 2 6" xfId="3368"/>
    <cellStyle name="Денежный 6 7 10 2 7" xfId="3369"/>
    <cellStyle name="Денежный 6 7 10 2 8" xfId="3370"/>
    <cellStyle name="Денежный 6 7 10 3" xfId="3371"/>
    <cellStyle name="Денежный 6 7 10 4" xfId="3372"/>
    <cellStyle name="Денежный 6 7 10 5" xfId="3373"/>
    <cellStyle name="Денежный 6 7 10 6" xfId="3374"/>
    <cellStyle name="Денежный 6 7 10 7" xfId="3375"/>
    <cellStyle name="Денежный 6 7 10 8" xfId="3376"/>
    <cellStyle name="Денежный 6 7 10 9" xfId="3377"/>
    <cellStyle name="Денежный 6 7 11" xfId="3378"/>
    <cellStyle name="Денежный 6 7 12" xfId="3379"/>
    <cellStyle name="Денежный 6 7 13" xfId="3380"/>
    <cellStyle name="Денежный 6 7 13 2" xfId="3381"/>
    <cellStyle name="Денежный 6 7 13 2 2" xfId="3382"/>
    <cellStyle name="Денежный 6 7 13 2 3" xfId="3383"/>
    <cellStyle name="Денежный 6 7 13 2 4" xfId="3384"/>
    <cellStyle name="Денежный 6 7 13 2 5" xfId="3385"/>
    <cellStyle name="Денежный 6 7 13 2 6" xfId="3386"/>
    <cellStyle name="Денежный 6 7 13 2 7" xfId="3387"/>
    <cellStyle name="Денежный 6 7 13 2 8" xfId="3388"/>
    <cellStyle name="Денежный 6 7 13 3" xfId="3389"/>
    <cellStyle name="Денежный 6 7 13 4" xfId="3390"/>
    <cellStyle name="Денежный 6 7 13 5" xfId="3391"/>
    <cellStyle name="Денежный 6 7 13 6" xfId="3392"/>
    <cellStyle name="Денежный 6 7 13 7" xfId="3393"/>
    <cellStyle name="Денежный 6 7 13 8" xfId="3394"/>
    <cellStyle name="Денежный 6 7 14" xfId="3395"/>
    <cellStyle name="Денежный 6 7 15" xfId="3396"/>
    <cellStyle name="Денежный 6 7 16" xfId="3397"/>
    <cellStyle name="Денежный 6 7 17" xfId="3398"/>
    <cellStyle name="Денежный 6 7 18" xfId="3399"/>
    <cellStyle name="Денежный 6 7 19" xfId="3400"/>
    <cellStyle name="Денежный 6 7 2" xfId="3401"/>
    <cellStyle name="Денежный 6 7 20" xfId="3402"/>
    <cellStyle name="Денежный 6 7 3" xfId="3403"/>
    <cellStyle name="Денежный 6 7 4" xfId="3404"/>
    <cellStyle name="Денежный 6 7 5" xfId="3405"/>
    <cellStyle name="Денежный 6 7 6" xfId="3406"/>
    <cellStyle name="Денежный 6 7 7" xfId="3407"/>
    <cellStyle name="Денежный 6 7 7 10" xfId="3408"/>
    <cellStyle name="Денежный 6 7 7 11" xfId="3409"/>
    <cellStyle name="Денежный 6 7 7 12" xfId="3410"/>
    <cellStyle name="Денежный 6 7 7 2" xfId="3411"/>
    <cellStyle name="Денежный 6 7 7 2 10" xfId="3412"/>
    <cellStyle name="Денежный 6 7 7 2 11" xfId="3413"/>
    <cellStyle name="Денежный 6 7 7 2 12" xfId="3414"/>
    <cellStyle name="Денежный 6 7 7 2 2" xfId="3415"/>
    <cellStyle name="Денежный 6 7 7 2 2 10" xfId="3416"/>
    <cellStyle name="Денежный 6 7 7 2 2 2" xfId="3417"/>
    <cellStyle name="Денежный 6 7 7 2 2 2 2" xfId="3418"/>
    <cellStyle name="Денежный 6 7 7 2 2 2 2 2" xfId="3419"/>
    <cellStyle name="Денежный 6 7 7 2 2 2 2 3" xfId="3420"/>
    <cellStyle name="Денежный 6 7 7 2 2 2 2 4" xfId="3421"/>
    <cellStyle name="Денежный 6 7 7 2 2 2 2 5" xfId="3422"/>
    <cellStyle name="Денежный 6 7 7 2 2 2 2 6" xfId="3423"/>
    <cellStyle name="Денежный 6 7 7 2 2 2 2 7" xfId="3424"/>
    <cellStyle name="Денежный 6 7 7 2 2 2 2 8" xfId="3425"/>
    <cellStyle name="Денежный 6 7 7 2 2 2 3" xfId="3426"/>
    <cellStyle name="Денежный 6 7 7 2 2 2 4" xfId="3427"/>
    <cellStyle name="Денежный 6 7 7 2 2 2 5" xfId="3428"/>
    <cellStyle name="Денежный 6 7 7 2 2 2 6" xfId="3429"/>
    <cellStyle name="Денежный 6 7 7 2 2 2 7" xfId="3430"/>
    <cellStyle name="Денежный 6 7 7 2 2 2 8" xfId="3431"/>
    <cellStyle name="Денежный 6 7 7 2 2 3" xfId="3432"/>
    <cellStyle name="Денежный 6 7 7 2 2 4" xfId="3433"/>
    <cellStyle name="Денежный 6 7 7 2 2 5" xfId="3434"/>
    <cellStyle name="Денежный 6 7 7 2 2 6" xfId="3435"/>
    <cellStyle name="Денежный 6 7 7 2 2 7" xfId="3436"/>
    <cellStyle name="Денежный 6 7 7 2 2 8" xfId="3437"/>
    <cellStyle name="Денежный 6 7 7 2 2 9" xfId="3438"/>
    <cellStyle name="Денежный 6 7 7 2 3" xfId="3439"/>
    <cellStyle name="Денежный 6 7 7 2 4" xfId="3440"/>
    <cellStyle name="Денежный 6 7 7 2 5" xfId="3441"/>
    <cellStyle name="Денежный 6 7 7 2 5 2" xfId="3442"/>
    <cellStyle name="Денежный 6 7 7 2 5 2 2" xfId="3443"/>
    <cellStyle name="Денежный 6 7 7 2 5 2 3" xfId="3444"/>
    <cellStyle name="Денежный 6 7 7 2 5 2 4" xfId="3445"/>
    <cellStyle name="Денежный 6 7 7 2 5 2 5" xfId="3446"/>
    <cellStyle name="Денежный 6 7 7 2 5 2 6" xfId="3447"/>
    <cellStyle name="Денежный 6 7 7 2 5 2 7" xfId="3448"/>
    <cellStyle name="Денежный 6 7 7 2 5 2 8" xfId="3449"/>
    <cellStyle name="Денежный 6 7 7 2 5 3" xfId="3450"/>
    <cellStyle name="Денежный 6 7 7 2 5 4" xfId="3451"/>
    <cellStyle name="Денежный 6 7 7 2 5 5" xfId="3452"/>
    <cellStyle name="Денежный 6 7 7 2 5 6" xfId="3453"/>
    <cellStyle name="Денежный 6 7 7 2 5 7" xfId="3454"/>
    <cellStyle name="Денежный 6 7 7 2 5 8" xfId="3455"/>
    <cellStyle name="Денежный 6 7 7 2 6" xfId="3456"/>
    <cellStyle name="Денежный 6 7 7 2 7" xfId="3457"/>
    <cellStyle name="Денежный 6 7 7 2 8" xfId="3458"/>
    <cellStyle name="Денежный 6 7 7 2 9" xfId="3459"/>
    <cellStyle name="Денежный 6 7 7 3" xfId="3460"/>
    <cellStyle name="Денежный 6 7 7 3 10" xfId="3461"/>
    <cellStyle name="Денежный 6 7 7 3 2" xfId="3462"/>
    <cellStyle name="Денежный 6 7 7 3 2 2" xfId="3463"/>
    <cellStyle name="Денежный 6 7 7 3 2 2 2" xfId="3464"/>
    <cellStyle name="Денежный 6 7 7 3 2 2 3" xfId="3465"/>
    <cellStyle name="Денежный 6 7 7 3 2 2 4" xfId="3466"/>
    <cellStyle name="Денежный 6 7 7 3 2 2 5" xfId="3467"/>
    <cellStyle name="Денежный 6 7 7 3 2 2 6" xfId="3468"/>
    <cellStyle name="Денежный 6 7 7 3 2 2 7" xfId="3469"/>
    <cellStyle name="Денежный 6 7 7 3 2 2 8" xfId="3470"/>
    <cellStyle name="Денежный 6 7 7 3 2 3" xfId="3471"/>
    <cellStyle name="Денежный 6 7 7 3 2 4" xfId="3472"/>
    <cellStyle name="Денежный 6 7 7 3 2 5" xfId="3473"/>
    <cellStyle name="Денежный 6 7 7 3 2 6" xfId="3474"/>
    <cellStyle name="Денежный 6 7 7 3 2 7" xfId="3475"/>
    <cellStyle name="Денежный 6 7 7 3 2 8" xfId="3476"/>
    <cellStyle name="Денежный 6 7 7 3 3" xfId="3477"/>
    <cellStyle name="Денежный 6 7 7 3 4" xfId="3478"/>
    <cellStyle name="Денежный 6 7 7 3 5" xfId="3479"/>
    <cellStyle name="Денежный 6 7 7 3 6" xfId="3480"/>
    <cellStyle name="Денежный 6 7 7 3 7" xfId="3481"/>
    <cellStyle name="Денежный 6 7 7 3 8" xfId="3482"/>
    <cellStyle name="Денежный 6 7 7 3 9" xfId="3483"/>
    <cellStyle name="Денежный 6 7 7 4" xfId="3484"/>
    <cellStyle name="Денежный 6 7 7 5" xfId="3485"/>
    <cellStyle name="Денежный 6 7 7 5 2" xfId="3486"/>
    <cellStyle name="Денежный 6 7 7 5 2 2" xfId="3487"/>
    <cellStyle name="Денежный 6 7 7 5 2 3" xfId="3488"/>
    <cellStyle name="Денежный 6 7 7 5 2 4" xfId="3489"/>
    <cellStyle name="Денежный 6 7 7 5 2 5" xfId="3490"/>
    <cellStyle name="Денежный 6 7 7 5 2 6" xfId="3491"/>
    <cellStyle name="Денежный 6 7 7 5 2 7" xfId="3492"/>
    <cellStyle name="Денежный 6 7 7 5 2 8" xfId="3493"/>
    <cellStyle name="Денежный 6 7 7 5 3" xfId="3494"/>
    <cellStyle name="Денежный 6 7 7 5 4" xfId="3495"/>
    <cellStyle name="Денежный 6 7 7 5 5" xfId="3496"/>
    <cellStyle name="Денежный 6 7 7 5 6" xfId="3497"/>
    <cellStyle name="Денежный 6 7 7 5 7" xfId="3498"/>
    <cellStyle name="Денежный 6 7 7 5 8" xfId="3499"/>
    <cellStyle name="Денежный 6 7 7 6" xfId="3500"/>
    <cellStyle name="Денежный 6 7 7 7" xfId="3501"/>
    <cellStyle name="Денежный 6 7 7 8" xfId="3502"/>
    <cellStyle name="Денежный 6 7 7 9" xfId="3503"/>
    <cellStyle name="Денежный 6 7 8" xfId="3504"/>
    <cellStyle name="Денежный 6 7 9" xfId="3505"/>
    <cellStyle name="Денежный 6 8" xfId="3506"/>
    <cellStyle name="Денежный 6 8 2" xfId="3507"/>
    <cellStyle name="Денежный 6 8 3" xfId="3508"/>
    <cellStyle name="Денежный 6 8 4" xfId="3509"/>
    <cellStyle name="Денежный 6 9" xfId="3510"/>
    <cellStyle name="Денежный 60" xfId="3511"/>
    <cellStyle name="Денежный 60 2" xfId="3512"/>
    <cellStyle name="Денежный 60 3" xfId="3513"/>
    <cellStyle name="Денежный 61" xfId="3514"/>
    <cellStyle name="Денежный 61 2" xfId="3515"/>
    <cellStyle name="Денежный 61 3" xfId="3516"/>
    <cellStyle name="Денежный 62" xfId="3517"/>
    <cellStyle name="Денежный 62 2" xfId="3518"/>
    <cellStyle name="Денежный 62 3" xfId="3519"/>
    <cellStyle name="Денежный 63" xfId="3520"/>
    <cellStyle name="Денежный 63 2" xfId="3521"/>
    <cellStyle name="Денежный 63 3" xfId="3522"/>
    <cellStyle name="Денежный 64" xfId="3523"/>
    <cellStyle name="Денежный 64 2" xfId="3524"/>
    <cellStyle name="Денежный 64 3" xfId="3525"/>
    <cellStyle name="Денежный 65" xfId="3526"/>
    <cellStyle name="Денежный 65 2" xfId="3527"/>
    <cellStyle name="Денежный 65 3" xfId="3528"/>
    <cellStyle name="Денежный 66" xfId="3529"/>
    <cellStyle name="Денежный 66 2" xfId="3530"/>
    <cellStyle name="Денежный 66 3" xfId="3531"/>
    <cellStyle name="Денежный 67" xfId="3532"/>
    <cellStyle name="Денежный 67 2" xfId="3533"/>
    <cellStyle name="Денежный 67 3" xfId="3534"/>
    <cellStyle name="Денежный 68" xfId="3535"/>
    <cellStyle name="Денежный 68 2" xfId="3536"/>
    <cellStyle name="Денежный 68 3" xfId="3537"/>
    <cellStyle name="Денежный 69" xfId="3538"/>
    <cellStyle name="Денежный 69 2" xfId="3539"/>
    <cellStyle name="Денежный 69 3" xfId="3540"/>
    <cellStyle name="Денежный 7" xfId="3541"/>
    <cellStyle name="Денежный 7 10" xfId="3542"/>
    <cellStyle name="Денежный 7 2" xfId="3543"/>
    <cellStyle name="Денежный 7 2 2" xfId="3544"/>
    <cellStyle name="Денежный 7 2 3" xfId="3545"/>
    <cellStyle name="Денежный 7 2 4" xfId="3546"/>
    <cellStyle name="Денежный 7 3" xfId="3547"/>
    <cellStyle name="Денежный 7 4" xfId="3548"/>
    <cellStyle name="Денежный 7 5" xfId="3549"/>
    <cellStyle name="Денежный 7 5 2" xfId="3550"/>
    <cellStyle name="Денежный 7 5 3" xfId="3551"/>
    <cellStyle name="Денежный 7 5 3 2" xfId="3552"/>
    <cellStyle name="Денежный 7 5 3 3" xfId="3553"/>
    <cellStyle name="Денежный 7 5 4" xfId="3554"/>
    <cellStyle name="Денежный 7 6" xfId="3555"/>
    <cellStyle name="Денежный 7 7" xfId="3556"/>
    <cellStyle name="Денежный 7 7 2" xfId="3557"/>
    <cellStyle name="Денежный 7 7 2 2" xfId="3558"/>
    <cellStyle name="Денежный 7 7 2 2 2" xfId="3559"/>
    <cellStyle name="Денежный 7 7 2 2 3" xfId="3560"/>
    <cellStyle name="Денежный 7 7 2 3" xfId="3561"/>
    <cellStyle name="Денежный 7 7 2 3 2" xfId="3562"/>
    <cellStyle name="Денежный 7 7 2 3 3" xfId="3563"/>
    <cellStyle name="Денежный 7 7 2 4" xfId="3564"/>
    <cellStyle name="Денежный 7 7 2 4 2" xfId="3565"/>
    <cellStyle name="Денежный 7 7 2 5" xfId="3566"/>
    <cellStyle name="Денежный 7 7 2 6" xfId="3567"/>
    <cellStyle name="Денежный 7 7 3" xfId="3568"/>
    <cellStyle name="Денежный 7 7 3 2" xfId="3569"/>
    <cellStyle name="Денежный 7 7 3 3" xfId="3570"/>
    <cellStyle name="Денежный 7 7 4" xfId="3571"/>
    <cellStyle name="Денежный 7 7 5" xfId="3572"/>
    <cellStyle name="Денежный 7 8" xfId="3573"/>
    <cellStyle name="Денежный 7 8 2" xfId="3574"/>
    <cellStyle name="Денежный 7 8 2 2" xfId="3575"/>
    <cellStyle name="Денежный 7 8 2 3" xfId="3576"/>
    <cellStyle name="Денежный 7 8 3" xfId="3577"/>
    <cellStyle name="Денежный 7 8 4" xfId="3578"/>
    <cellStyle name="Денежный 7 9" xfId="3579"/>
    <cellStyle name="Денежный 70" xfId="3580"/>
    <cellStyle name="Денежный 70 2" xfId="3581"/>
    <cellStyle name="Денежный 70 3" xfId="3582"/>
    <cellStyle name="Денежный 71" xfId="3583"/>
    <cellStyle name="Денежный 71 2" xfId="3584"/>
    <cellStyle name="Денежный 71 3" xfId="3585"/>
    <cellStyle name="Денежный 72" xfId="3586"/>
    <cellStyle name="Денежный 72 2" xfId="3587"/>
    <cellStyle name="Денежный 72 3" xfId="3588"/>
    <cellStyle name="Денежный 73" xfId="3589"/>
    <cellStyle name="Денежный 73 2" xfId="3590"/>
    <cellStyle name="Денежный 73 3" xfId="3591"/>
    <cellStyle name="Денежный 74" xfId="3592"/>
    <cellStyle name="Денежный 74 2" xfId="3593"/>
    <cellStyle name="Денежный 74 3" xfId="3594"/>
    <cellStyle name="Денежный 75" xfId="3595"/>
    <cellStyle name="Денежный 75 2" xfId="3596"/>
    <cellStyle name="Денежный 75 3" xfId="3597"/>
    <cellStyle name="Денежный 76" xfId="3598"/>
    <cellStyle name="Денежный 76 2" xfId="3599"/>
    <cellStyle name="Денежный 76 3" xfId="3600"/>
    <cellStyle name="Денежный 77" xfId="3601"/>
    <cellStyle name="Денежный 77 2" xfId="3602"/>
    <cellStyle name="Денежный 77 3" xfId="3603"/>
    <cellStyle name="Денежный 78" xfId="3604"/>
    <cellStyle name="Денежный 78 2" xfId="3605"/>
    <cellStyle name="Денежный 78 3" xfId="3606"/>
    <cellStyle name="Денежный 79" xfId="3607"/>
    <cellStyle name="Денежный 79 2" xfId="3608"/>
    <cellStyle name="Денежный 79 3" xfId="3609"/>
    <cellStyle name="Денежный 8" xfId="3610"/>
    <cellStyle name="Денежный 8 2" xfId="3611"/>
    <cellStyle name="Денежный 8 2 2" xfId="3612"/>
    <cellStyle name="Денежный 8 2 3" xfId="3613"/>
    <cellStyle name="Денежный 8 2 4" xfId="3614"/>
    <cellStyle name="Денежный 8 3" xfId="3615"/>
    <cellStyle name="Денежный 8 3 2" xfId="3616"/>
    <cellStyle name="Денежный 8 4" xfId="3617"/>
    <cellStyle name="Денежный 8 5" xfId="3618"/>
    <cellStyle name="Денежный 8 5 2" xfId="3619"/>
    <cellStyle name="Денежный 8 5 3" xfId="3620"/>
    <cellStyle name="Денежный 8 5 3 2" xfId="3621"/>
    <cellStyle name="Денежный 8 5 3 3" xfId="3622"/>
    <cellStyle name="Денежный 8 5 4" xfId="3623"/>
    <cellStyle name="Денежный 8 6" xfId="3624"/>
    <cellStyle name="Денежный 8 7" xfId="3625"/>
    <cellStyle name="Денежный 8 7 2" xfId="3626"/>
    <cellStyle name="Денежный 8 8" xfId="3627"/>
    <cellStyle name="Денежный 8 9" xfId="3628"/>
    <cellStyle name="Денежный 80" xfId="3629"/>
    <cellStyle name="Денежный 80 2" xfId="3630"/>
    <cellStyle name="Денежный 80 3" xfId="3631"/>
    <cellStyle name="Денежный 81" xfId="3632"/>
    <cellStyle name="Денежный 81 2" xfId="3633"/>
    <cellStyle name="Денежный 81 3" xfId="3634"/>
    <cellStyle name="Денежный 82" xfId="3635"/>
    <cellStyle name="Денежный 82 2" xfId="3636"/>
    <cellStyle name="Денежный 82 3" xfId="3637"/>
    <cellStyle name="Денежный 83" xfId="3638"/>
    <cellStyle name="Денежный 83 2" xfId="3639"/>
    <cellStyle name="Денежный 83 3" xfId="3640"/>
    <cellStyle name="Денежный 84" xfId="3641"/>
    <cellStyle name="Денежный 84 2" xfId="3642"/>
    <cellStyle name="Денежный 84 3" xfId="3643"/>
    <cellStyle name="Денежный 85" xfId="3644"/>
    <cellStyle name="Денежный 85 2" xfId="3645"/>
    <cellStyle name="Денежный 85 3" xfId="3646"/>
    <cellStyle name="Денежный 86" xfId="3647"/>
    <cellStyle name="Денежный 86 2" xfId="3648"/>
    <cellStyle name="Денежный 86 3" xfId="3649"/>
    <cellStyle name="Денежный 87" xfId="3650"/>
    <cellStyle name="Денежный 87 2" xfId="3651"/>
    <cellStyle name="Денежный 87 3" xfId="3652"/>
    <cellStyle name="Денежный 88" xfId="3653"/>
    <cellStyle name="Денежный 88 2" xfId="3654"/>
    <cellStyle name="Денежный 88 3" xfId="3655"/>
    <cellStyle name="Денежный 89" xfId="3656"/>
    <cellStyle name="Денежный 89 2" xfId="3657"/>
    <cellStyle name="Денежный 89 3" xfId="3658"/>
    <cellStyle name="Денежный 9" xfId="3659"/>
    <cellStyle name="Денежный 9 2" xfId="3660"/>
    <cellStyle name="Денежный 9 2 2" xfId="3661"/>
    <cellStyle name="Денежный 9 2 3" xfId="3662"/>
    <cellStyle name="Денежный 9 2 4" xfId="3663"/>
    <cellStyle name="Денежный 9 2 5" xfId="3664"/>
    <cellStyle name="Денежный 9 2 6" xfId="3665"/>
    <cellStyle name="Денежный 9 3" xfId="3666"/>
    <cellStyle name="Денежный 9 4" xfId="3667"/>
    <cellStyle name="Денежный 9 4 2" xfId="3668"/>
    <cellStyle name="Денежный 9 5" xfId="3669"/>
    <cellStyle name="Денежный 9 6" xfId="3670"/>
    <cellStyle name="Денежный 90" xfId="3671"/>
    <cellStyle name="Денежный 90 2" xfId="3672"/>
    <cellStyle name="Денежный 90 3" xfId="3673"/>
    <cellStyle name="Денежный 91" xfId="3674"/>
    <cellStyle name="Денежный 91 2" xfId="3675"/>
    <cellStyle name="Денежный 91 3" xfId="3676"/>
    <cellStyle name="Денежный 92" xfId="3677"/>
    <cellStyle name="Денежный 92 2" xfId="3678"/>
    <cellStyle name="Денежный 92 3" xfId="3679"/>
    <cellStyle name="Денежный 93" xfId="3680"/>
    <cellStyle name="Денежный 93 2" xfId="3681"/>
    <cellStyle name="Денежный 93 3" xfId="3682"/>
    <cellStyle name="Денежный 94" xfId="3683"/>
    <cellStyle name="Денежный 94 2" xfId="3684"/>
    <cellStyle name="Денежный 94 3" xfId="3685"/>
    <cellStyle name="Денежный 95" xfId="3686"/>
    <cellStyle name="Денежный 95 2" xfId="3687"/>
    <cellStyle name="Денежный 95 3" xfId="3688"/>
    <cellStyle name="Денежный 96" xfId="3689"/>
    <cellStyle name="Денежный 96 2" xfId="3690"/>
    <cellStyle name="Денежный 96 3" xfId="3691"/>
    <cellStyle name="Денежный 97" xfId="3692"/>
    <cellStyle name="Денежный 97 2" xfId="3693"/>
    <cellStyle name="Денежный 97 3" xfId="3694"/>
    <cellStyle name="Денежный 98" xfId="3695"/>
    <cellStyle name="Денежный 98 2" xfId="3696"/>
    <cellStyle name="Денежный 98 3" xfId="3697"/>
    <cellStyle name="Денежный 99" xfId="3698"/>
    <cellStyle name="Денежный 99 2" xfId="3699"/>
    <cellStyle name="Денежный 99 3" xfId="3700"/>
    <cellStyle name="Заголовок 1" xfId="3701"/>
    <cellStyle name="Заголовок 1 2" xfId="3702"/>
    <cellStyle name="Заголовок 1 2 2" xfId="3703"/>
    <cellStyle name="Заголовок 1 3" xfId="3704"/>
    <cellStyle name="Заголовок 1 3 2" xfId="3705"/>
    <cellStyle name="Заголовок 1 4" xfId="3706"/>
    <cellStyle name="Заголовок 1 4 2" xfId="3707"/>
    <cellStyle name="Заголовок 1 5" xfId="3708"/>
    <cellStyle name="Заголовок 1 5 2" xfId="3709"/>
    <cellStyle name="Заголовок 1 6" xfId="3710"/>
    <cellStyle name="Заголовок 1 6 2" xfId="3711"/>
    <cellStyle name="Заголовок 1 7" xfId="3712"/>
    <cellStyle name="Заголовок 2" xfId="3713"/>
    <cellStyle name="Заголовок 2 2" xfId="3714"/>
    <cellStyle name="Заголовок 2 2 2" xfId="3715"/>
    <cellStyle name="Заголовок 2 3" xfId="3716"/>
    <cellStyle name="Заголовок 2 3 2" xfId="3717"/>
    <cellStyle name="Заголовок 2 4" xfId="3718"/>
    <cellStyle name="Заголовок 2 4 2" xfId="3719"/>
    <cellStyle name="Заголовок 2 5" xfId="3720"/>
    <cellStyle name="Заголовок 2 5 2" xfId="3721"/>
    <cellStyle name="Заголовок 2 6" xfId="3722"/>
    <cellStyle name="Заголовок 2 6 2" xfId="3723"/>
    <cellStyle name="Заголовок 2 7" xfId="3724"/>
    <cellStyle name="Заголовок 3" xfId="3725"/>
    <cellStyle name="Заголовок 3 2" xfId="3726"/>
    <cellStyle name="Заголовок 3 2 2" xfId="3727"/>
    <cellStyle name="Заголовок 3 3" xfId="3728"/>
    <cellStyle name="Заголовок 3 3 2" xfId="3729"/>
    <cellStyle name="Заголовок 3 4" xfId="3730"/>
    <cellStyle name="Заголовок 3 4 2" xfId="3731"/>
    <cellStyle name="Заголовок 3 5" xfId="3732"/>
    <cellStyle name="Заголовок 3 5 2" xfId="3733"/>
    <cellStyle name="Заголовок 3 6" xfId="3734"/>
    <cellStyle name="Заголовок 3 6 2" xfId="3735"/>
    <cellStyle name="Заголовок 3 7" xfId="3736"/>
    <cellStyle name="Заголовок 4" xfId="3737"/>
    <cellStyle name="Заголовок 4 2" xfId="3738"/>
    <cellStyle name="Заголовок 4 2 2" xfId="3739"/>
    <cellStyle name="Заголовок 4 3" xfId="3740"/>
    <cellStyle name="Заголовок 4 3 2" xfId="3741"/>
    <cellStyle name="Заголовок 4 4" xfId="3742"/>
    <cellStyle name="Заголовок 4 4 2" xfId="3743"/>
    <cellStyle name="Заголовок 4 5" xfId="3744"/>
    <cellStyle name="Заголовок 4 5 2" xfId="3745"/>
    <cellStyle name="Заголовок 4 6" xfId="3746"/>
    <cellStyle name="Заголовок 4 6 2" xfId="3747"/>
    <cellStyle name="Заголовок 4 7" xfId="3748"/>
    <cellStyle name="Итог" xfId="3749"/>
    <cellStyle name="Итог 2" xfId="3750"/>
    <cellStyle name="Итог 2 2" xfId="3751"/>
    <cellStyle name="Итог 3" xfId="3752"/>
    <cellStyle name="Итог 3 2" xfId="3753"/>
    <cellStyle name="Итог 4" xfId="3754"/>
    <cellStyle name="Итог 4 2" xfId="3755"/>
    <cellStyle name="Итог 5" xfId="3756"/>
    <cellStyle name="Итог 5 2" xfId="3757"/>
    <cellStyle name="Итог 6" xfId="3758"/>
    <cellStyle name="Итог 6 2" xfId="3759"/>
    <cellStyle name="Итог 7" xfId="3760"/>
    <cellStyle name="Контрольная ячейка" xfId="3761"/>
    <cellStyle name="Контрольная ячейка 2" xfId="3762"/>
    <cellStyle name="Контрольная ячейка 2 2" xfId="3763"/>
    <cellStyle name="Контрольная ячейка 3" xfId="3764"/>
    <cellStyle name="Контрольная ячейка 3 2" xfId="3765"/>
    <cellStyle name="Контрольная ячейка 4" xfId="3766"/>
    <cellStyle name="Контрольная ячейка 4 2" xfId="3767"/>
    <cellStyle name="Контрольная ячейка 5" xfId="3768"/>
    <cellStyle name="Контрольная ячейка 5 2" xfId="3769"/>
    <cellStyle name="Контрольная ячейка 6" xfId="3770"/>
    <cellStyle name="Контрольная ячейка 6 2" xfId="3771"/>
    <cellStyle name="Контрольная ячейка 7" xfId="3772"/>
    <cellStyle name="Контрольная ячейка 7 2" xfId="3773"/>
    <cellStyle name="Контрольная ячейка 8" xfId="3774"/>
    <cellStyle name="Название" xfId="3775"/>
    <cellStyle name="Название 2" xfId="3776"/>
    <cellStyle name="Название 2 2" xfId="3777"/>
    <cellStyle name="Название 3" xfId="3778"/>
    <cellStyle name="Название 3 2" xfId="3779"/>
    <cellStyle name="Название 4" xfId="3780"/>
    <cellStyle name="Название 4 2" xfId="3781"/>
    <cellStyle name="Название 5" xfId="3782"/>
    <cellStyle name="Название 5 2" xfId="3783"/>
    <cellStyle name="Название 6" xfId="3784"/>
    <cellStyle name="Название 6 2" xfId="3785"/>
    <cellStyle name="Название 7" xfId="3786"/>
    <cellStyle name="Нейтральный" xfId="3787"/>
    <cellStyle name="Нейтральный 2" xfId="3788"/>
    <cellStyle name="Нейтральный 2 2" xfId="3789"/>
    <cellStyle name="Нейтральный 3" xfId="3790"/>
    <cellStyle name="Нейтральный 3 2" xfId="3791"/>
    <cellStyle name="Нейтральный 4" xfId="3792"/>
    <cellStyle name="Нейтральный 4 2" xfId="3793"/>
    <cellStyle name="Нейтральный 5" xfId="3794"/>
    <cellStyle name="Нейтральный 5 2" xfId="3795"/>
    <cellStyle name="Нейтральный 6" xfId="3796"/>
    <cellStyle name="Нейтральный 6 2" xfId="3797"/>
    <cellStyle name="Нейтральный 7" xfId="3798"/>
    <cellStyle name="Нейтральный 7 2" xfId="3799"/>
    <cellStyle name="Нейтральный 8" xfId="3800"/>
    <cellStyle name="Обычный 10" xfId="3801"/>
    <cellStyle name="Обычный 10 2" xfId="3802"/>
    <cellStyle name="Обычный 10 2 2" xfId="3803"/>
    <cellStyle name="Обычный 10 3" xfId="3804"/>
    <cellStyle name="Обычный 11" xfId="3805"/>
    <cellStyle name="Обычный 11 10" xfId="3806"/>
    <cellStyle name="Обычный 11 10 2" xfId="3807"/>
    <cellStyle name="Обычный 11 11" xfId="3808"/>
    <cellStyle name="Обычный 11 12" xfId="3809"/>
    <cellStyle name="Обычный 11 12 2" xfId="3810"/>
    <cellStyle name="Обычный 11 12 2 2" xfId="3811"/>
    <cellStyle name="Обычный 11 12 3" xfId="3812"/>
    <cellStyle name="Обычный 11 2" xfId="3813"/>
    <cellStyle name="Обычный 11 2 2" xfId="3814"/>
    <cellStyle name="Обычный 11 3" xfId="3815"/>
    <cellStyle name="Обычный 11 4" xfId="3816"/>
    <cellStyle name="Обычный 11 5" xfId="3817"/>
    <cellStyle name="Обычный 11 6" xfId="3818"/>
    <cellStyle name="Обычный 11 7" xfId="3819"/>
    <cellStyle name="Обычный 11 8" xfId="3820"/>
    <cellStyle name="Обычный 11 9" xfId="3821"/>
    <cellStyle name="Обычный 12" xfId="3822"/>
    <cellStyle name="Обычный 12 2" xfId="3823"/>
    <cellStyle name="Обычный 12 2 2" xfId="3824"/>
    <cellStyle name="Обычный 12 2 2 2" xfId="3825"/>
    <cellStyle name="Обычный 12 2 2 2 2" xfId="3826"/>
    <cellStyle name="Обычный 12 2 3" xfId="3827"/>
    <cellStyle name="Обычный 12 2 3 2" xfId="3828"/>
    <cellStyle name="Обычный 12 2 3 3" xfId="3829"/>
    <cellStyle name="Обычный 12 2 4" xfId="3830"/>
    <cellStyle name="Обычный 12 3" xfId="3831"/>
    <cellStyle name="Обычный 12 4" xfId="3832"/>
    <cellStyle name="Обычный 12 4 2" xfId="3833"/>
    <cellStyle name="Обычный 13" xfId="3834"/>
    <cellStyle name="Обычный 13 2" xfId="3835"/>
    <cellStyle name="Обычный 14" xfId="3836"/>
    <cellStyle name="Обычный 14 2" xfId="3837"/>
    <cellStyle name="Обычный 14 3" xfId="3838"/>
    <cellStyle name="Обычный 14 4" xfId="3839"/>
    <cellStyle name="Обычный 14 5" xfId="3840"/>
    <cellStyle name="Обычный 14 6" xfId="3841"/>
    <cellStyle name="Обычный 15" xfId="3842"/>
    <cellStyle name="Обычный 15 2" xfId="3843"/>
    <cellStyle name="Обычный 16" xfId="3844"/>
    <cellStyle name="Обычный 16 2" xfId="3845"/>
    <cellStyle name="Обычный 16 3" xfId="3846"/>
    <cellStyle name="Обычный 17" xfId="3847"/>
    <cellStyle name="Обычный 17 2" xfId="3848"/>
    <cellStyle name="Обычный 17 3" xfId="3849"/>
    <cellStyle name="Обычный 17 4" xfId="3850"/>
    <cellStyle name="Обычный 17 5" xfId="3851"/>
    <cellStyle name="Обычный 17 6" xfId="3852"/>
    <cellStyle name="Обычный 17 7" xfId="3853"/>
    <cellStyle name="Обычный 18" xfId="3854"/>
    <cellStyle name="Обычный 18 2" xfId="3855"/>
    <cellStyle name="Обычный 18 3" xfId="3856"/>
    <cellStyle name="Обычный 19" xfId="3857"/>
    <cellStyle name="Обычный 2" xfId="3858"/>
    <cellStyle name="Обычный 2 10" xfId="3859"/>
    <cellStyle name="Обычный 2 10 2" xfId="3860"/>
    <cellStyle name="Обычный 2 10 2 2" xfId="3861"/>
    <cellStyle name="Обычный 2 11" xfId="3862"/>
    <cellStyle name="Обычный 2 12" xfId="3863"/>
    <cellStyle name="Обычный 2 13" xfId="3864"/>
    <cellStyle name="Обычный 2 14" xfId="3865"/>
    <cellStyle name="Обычный 2 14 10" xfId="3866"/>
    <cellStyle name="Обычный 2 14 10 2" xfId="3867"/>
    <cellStyle name="Обычный 2 14 11" xfId="3868"/>
    <cellStyle name="Обычный 2 14 12" xfId="3869"/>
    <cellStyle name="Обычный 2 14 2" xfId="3870"/>
    <cellStyle name="Обычный 2 14 2 2" xfId="3871"/>
    <cellStyle name="Обычный 2 14 3" xfId="3872"/>
    <cellStyle name="Обычный 2 14 4" xfId="3873"/>
    <cellStyle name="Обычный 2 14 5" xfId="3874"/>
    <cellStyle name="Обычный 2 14 6" xfId="3875"/>
    <cellStyle name="Обычный 2 14 7" xfId="3876"/>
    <cellStyle name="Обычный 2 14 8" xfId="3877"/>
    <cellStyle name="Обычный 2 14 9" xfId="3878"/>
    <cellStyle name="Обычный 2 15" xfId="3879"/>
    <cellStyle name="Обычный 2 16" xfId="3880"/>
    <cellStyle name="Обычный 2 17" xfId="3881"/>
    <cellStyle name="Обычный 2 18" xfId="3882"/>
    <cellStyle name="Обычный 2 19" xfId="3883"/>
    <cellStyle name="Обычный 2 2" xfId="3884"/>
    <cellStyle name="Обычный 2 2 10" xfId="3885"/>
    <cellStyle name="Обычный 2 2 10 2" xfId="3886"/>
    <cellStyle name="Обычный 2 2 11" xfId="3887"/>
    <cellStyle name="Обычный 2 2 12" xfId="3888"/>
    <cellStyle name="Обычный 2 2 13" xfId="3889"/>
    <cellStyle name="Обычный 2 2 14" xfId="3890"/>
    <cellStyle name="Обычный 2 2 15" xfId="3891"/>
    <cellStyle name="Обычный 2 2 16" xfId="3892"/>
    <cellStyle name="Обычный 2 2 17" xfId="3893"/>
    <cellStyle name="Обычный 2 2 18" xfId="3894"/>
    <cellStyle name="Обычный 2 2 19" xfId="3895"/>
    <cellStyle name="Обычный 2 2 2" xfId="3896"/>
    <cellStyle name="Обычный 2 2 2 2" xfId="3897"/>
    <cellStyle name="Обычный 2 2 2 2 2" xfId="3898"/>
    <cellStyle name="Обычный 2 2 2 2 3" xfId="3899"/>
    <cellStyle name="Обычный 2 2 2 2 3 2" xfId="3900"/>
    <cellStyle name="Обычный 2 2 2 2 3 2 2" xfId="3901"/>
    <cellStyle name="Обычный 2 2 2 2 3 3" xfId="3902"/>
    <cellStyle name="Обычный 2 2 2 2 4" xfId="3903"/>
    <cellStyle name="Обычный 2 2 2 2 5" xfId="3904"/>
    <cellStyle name="Обычный 2 2 2 3" xfId="3905"/>
    <cellStyle name="Обычный 2 2 2 3 2" xfId="3906"/>
    <cellStyle name="Обычный 2 2 2 4" xfId="3907"/>
    <cellStyle name="Обычный 2 2 2 4 2" xfId="3908"/>
    <cellStyle name="Обычный 2 2 2 4 3" xfId="3909"/>
    <cellStyle name="Обычный 2 2 2 4 4" xfId="3910"/>
    <cellStyle name="Обычный 2 2 2 5" xfId="3911"/>
    <cellStyle name="Обычный 2 2 2 5 2" xfId="3912"/>
    <cellStyle name="Обычный 2 2 2 5 3" xfId="3913"/>
    <cellStyle name="Обычный 2 2 2 5 4" xfId="3914"/>
    <cellStyle name="Обычный 2 2 2 6" xfId="3915"/>
    <cellStyle name="Обычный 2 2 2 7" xfId="3916"/>
    <cellStyle name="Обычный 2 2 2 8" xfId="3917"/>
    <cellStyle name="Обычный 2 2 2 9" xfId="3918"/>
    <cellStyle name="Обычный 2 2 3" xfId="3919"/>
    <cellStyle name="Обычный 2 2 3 10" xfId="3920"/>
    <cellStyle name="Обычный 2 2 3 2" xfId="3921"/>
    <cellStyle name="Обычный 2 2 3 2 2" xfId="3922"/>
    <cellStyle name="Обычный 2 2 3 2 3" xfId="3923"/>
    <cellStyle name="Обычный 2 2 3 3" xfId="3924"/>
    <cellStyle name="Обычный 2 2 3 4" xfId="3925"/>
    <cellStyle name="Обычный 2 2 3 5" xfId="3926"/>
    <cellStyle name="Обычный 2 2 3 6" xfId="3927"/>
    <cellStyle name="Обычный 2 2 3 7" xfId="3928"/>
    <cellStyle name="Обычный 2 2 3 8" xfId="3929"/>
    <cellStyle name="Обычный 2 2 3 9" xfId="3930"/>
    <cellStyle name="Обычный 2 2 4" xfId="3931"/>
    <cellStyle name="Обычный 2 2 4 2" xfId="3932"/>
    <cellStyle name="Обычный 2 2 4 3" xfId="3933"/>
    <cellStyle name="Обычный 2 2 4 4" xfId="3934"/>
    <cellStyle name="Обычный 2 2 5" xfId="3935"/>
    <cellStyle name="Обычный 2 2 5 2" xfId="3936"/>
    <cellStyle name="Обычный 2 2 5 3" xfId="3937"/>
    <cellStyle name="Обычный 2 2 5 4" xfId="3938"/>
    <cellStyle name="Обычный 2 2 5 5" xfId="3939"/>
    <cellStyle name="Обычный 2 2 6" xfId="3940"/>
    <cellStyle name="Обычный 2 2 7" xfId="3941"/>
    <cellStyle name="Обычный 2 2 8" xfId="3942"/>
    <cellStyle name="Обычный 2 2 9" xfId="3943"/>
    <cellStyle name="Обычный 2 2_База1 (version 1)" xfId="3944"/>
    <cellStyle name="Обычный 2 20" xfId="3945"/>
    <cellStyle name="Обычный 2 21" xfId="3946"/>
    <cellStyle name="Обычный 2 22" xfId="3947"/>
    <cellStyle name="Обычный 2 23" xfId="3948"/>
    <cellStyle name="Обычный 2 23 2" xfId="3949"/>
    <cellStyle name="Обычный 2 24" xfId="3950"/>
    <cellStyle name="Обычный 2 24 2" xfId="3951"/>
    <cellStyle name="Обычный 2 24 3" xfId="3952"/>
    <cellStyle name="Обычный 2 24 4" xfId="3953"/>
    <cellStyle name="Обычный 2 24 5" xfId="3954"/>
    <cellStyle name="Обычный 2 24 6" xfId="3955"/>
    <cellStyle name="Обычный 2 24 7" xfId="3956"/>
    <cellStyle name="Обычный 2 25" xfId="3957"/>
    <cellStyle name="Обычный 2 26" xfId="3958"/>
    <cellStyle name="Обычный 2 27" xfId="3959"/>
    <cellStyle name="Обычный 2 28" xfId="3960"/>
    <cellStyle name="Обычный 2 29" xfId="3961"/>
    <cellStyle name="Обычный 2 3" xfId="3962"/>
    <cellStyle name="Обычный 2 3 10" xfId="3963"/>
    <cellStyle name="Обычный 2 3 10 10" xfId="3964"/>
    <cellStyle name="Обычный 2 3 10 11" xfId="3965"/>
    <cellStyle name="Обычный 2 3 10 12" xfId="3966"/>
    <cellStyle name="Обычный 2 3 10 2" xfId="3967"/>
    <cellStyle name="Обычный 2 3 10 2 10" xfId="3968"/>
    <cellStyle name="Обычный 2 3 10 2 11" xfId="3969"/>
    <cellStyle name="Обычный 2 3 10 2 12" xfId="3970"/>
    <cellStyle name="Обычный 2 3 10 2 2" xfId="3971"/>
    <cellStyle name="Обычный 2 3 10 2 2 10" xfId="3972"/>
    <cellStyle name="Обычный 2 3 10 2 2 2" xfId="3973"/>
    <cellStyle name="Обычный 2 3 10 2 2 2 2" xfId="3974"/>
    <cellStyle name="Обычный 2 3 10 2 2 2 2 2" xfId="3975"/>
    <cellStyle name="Обычный 2 3 10 2 2 2 2 3" xfId="3976"/>
    <cellStyle name="Обычный 2 3 10 2 2 2 2 4" xfId="3977"/>
    <cellStyle name="Обычный 2 3 10 2 2 2 2 5" xfId="3978"/>
    <cellStyle name="Обычный 2 3 10 2 2 2 2 6" xfId="3979"/>
    <cellStyle name="Обычный 2 3 10 2 2 2 2 7" xfId="3980"/>
    <cellStyle name="Обычный 2 3 10 2 2 2 2 8" xfId="3981"/>
    <cellStyle name="Обычный 2 3 10 2 2 2 3" xfId="3982"/>
    <cellStyle name="Обычный 2 3 10 2 2 2 4" xfId="3983"/>
    <cellStyle name="Обычный 2 3 10 2 2 2 5" xfId="3984"/>
    <cellStyle name="Обычный 2 3 10 2 2 2 6" xfId="3985"/>
    <cellStyle name="Обычный 2 3 10 2 2 2 7" xfId="3986"/>
    <cellStyle name="Обычный 2 3 10 2 2 2 8" xfId="3987"/>
    <cellStyle name="Обычный 2 3 10 2 2 3" xfId="3988"/>
    <cellStyle name="Обычный 2 3 10 2 2 4" xfId="3989"/>
    <cellStyle name="Обычный 2 3 10 2 2 5" xfId="3990"/>
    <cellStyle name="Обычный 2 3 10 2 2 6" xfId="3991"/>
    <cellStyle name="Обычный 2 3 10 2 2 7" xfId="3992"/>
    <cellStyle name="Обычный 2 3 10 2 2 8" xfId="3993"/>
    <cellStyle name="Обычный 2 3 10 2 2 9" xfId="3994"/>
    <cellStyle name="Обычный 2 3 10 2 3" xfId="3995"/>
    <cellStyle name="Обычный 2 3 10 2 4" xfId="3996"/>
    <cellStyle name="Обычный 2 3 10 2 5" xfId="3997"/>
    <cellStyle name="Обычный 2 3 10 2 5 2" xfId="3998"/>
    <cellStyle name="Обычный 2 3 10 2 5 2 2" xfId="3999"/>
    <cellStyle name="Обычный 2 3 10 2 5 2 3" xfId="4000"/>
    <cellStyle name="Обычный 2 3 10 2 5 2 4" xfId="4001"/>
    <cellStyle name="Обычный 2 3 10 2 5 2 5" xfId="4002"/>
    <cellStyle name="Обычный 2 3 10 2 5 2 6" xfId="4003"/>
    <cellStyle name="Обычный 2 3 10 2 5 2 7" xfId="4004"/>
    <cellStyle name="Обычный 2 3 10 2 5 2 8" xfId="4005"/>
    <cellStyle name="Обычный 2 3 10 2 5 3" xfId="4006"/>
    <cellStyle name="Обычный 2 3 10 2 5 4" xfId="4007"/>
    <cellStyle name="Обычный 2 3 10 2 5 5" xfId="4008"/>
    <cellStyle name="Обычный 2 3 10 2 5 6" xfId="4009"/>
    <cellStyle name="Обычный 2 3 10 2 5 7" xfId="4010"/>
    <cellStyle name="Обычный 2 3 10 2 5 8" xfId="4011"/>
    <cellStyle name="Обычный 2 3 10 2 6" xfId="4012"/>
    <cellStyle name="Обычный 2 3 10 2 7" xfId="4013"/>
    <cellStyle name="Обычный 2 3 10 2 8" xfId="4014"/>
    <cellStyle name="Обычный 2 3 10 2 9" xfId="4015"/>
    <cellStyle name="Обычный 2 3 10 3" xfId="4016"/>
    <cellStyle name="Обычный 2 3 10 3 10" xfId="4017"/>
    <cellStyle name="Обычный 2 3 10 3 2" xfId="4018"/>
    <cellStyle name="Обычный 2 3 10 3 2 2" xfId="4019"/>
    <cellStyle name="Обычный 2 3 10 3 2 2 2" xfId="4020"/>
    <cellStyle name="Обычный 2 3 10 3 2 2 3" xfId="4021"/>
    <cellStyle name="Обычный 2 3 10 3 2 2 4" xfId="4022"/>
    <cellStyle name="Обычный 2 3 10 3 2 2 5" xfId="4023"/>
    <cellStyle name="Обычный 2 3 10 3 2 2 6" xfId="4024"/>
    <cellStyle name="Обычный 2 3 10 3 2 2 7" xfId="4025"/>
    <cellStyle name="Обычный 2 3 10 3 2 2 8" xfId="4026"/>
    <cellStyle name="Обычный 2 3 10 3 2 3" xfId="4027"/>
    <cellStyle name="Обычный 2 3 10 3 2 4" xfId="4028"/>
    <cellStyle name="Обычный 2 3 10 3 2 5" xfId="4029"/>
    <cellStyle name="Обычный 2 3 10 3 2 6" xfId="4030"/>
    <cellStyle name="Обычный 2 3 10 3 2 7" xfId="4031"/>
    <cellStyle name="Обычный 2 3 10 3 2 8" xfId="4032"/>
    <cellStyle name="Обычный 2 3 10 3 3" xfId="4033"/>
    <cellStyle name="Обычный 2 3 10 3 4" xfId="4034"/>
    <cellStyle name="Обычный 2 3 10 3 5" xfId="4035"/>
    <cellStyle name="Обычный 2 3 10 3 6" xfId="4036"/>
    <cellStyle name="Обычный 2 3 10 3 7" xfId="4037"/>
    <cellStyle name="Обычный 2 3 10 3 8" xfId="4038"/>
    <cellStyle name="Обычный 2 3 10 3 9" xfId="4039"/>
    <cellStyle name="Обычный 2 3 10 4" xfId="4040"/>
    <cellStyle name="Обычный 2 3 10 5" xfId="4041"/>
    <cellStyle name="Обычный 2 3 10 5 2" xfId="4042"/>
    <cellStyle name="Обычный 2 3 10 5 2 2" xfId="4043"/>
    <cellStyle name="Обычный 2 3 10 5 2 3" xfId="4044"/>
    <cellStyle name="Обычный 2 3 10 5 2 4" xfId="4045"/>
    <cellStyle name="Обычный 2 3 10 5 2 5" xfId="4046"/>
    <cellStyle name="Обычный 2 3 10 5 2 6" xfId="4047"/>
    <cellStyle name="Обычный 2 3 10 5 2 7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142875</xdr:rowOff>
    </xdr:from>
    <xdr:to>
      <xdr:col>4</xdr:col>
      <xdr:colOff>57150</xdr:colOff>
      <xdr:row>0</xdr:row>
      <xdr:rowOff>895350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238125</xdr:rowOff>
    </xdr:from>
    <xdr:to>
      <xdr:col>11</xdr:col>
      <xdr:colOff>123825</xdr:colOff>
      <xdr:row>0</xdr:row>
      <xdr:rowOff>847725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238125"/>
          <a:ext cx="1676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304800</xdr:rowOff>
    </xdr:from>
    <xdr:to>
      <xdr:col>4</xdr:col>
      <xdr:colOff>571500</xdr:colOff>
      <xdr:row>1</xdr:row>
      <xdr:rowOff>142875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04800"/>
          <a:ext cx="1685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0</xdr:row>
      <xdr:rowOff>323850</xdr:rowOff>
    </xdr:from>
    <xdr:to>
      <xdr:col>25</xdr:col>
      <xdr:colOff>57150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323850"/>
          <a:ext cx="1819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409575</xdr:rowOff>
    </xdr:from>
    <xdr:to>
      <xdr:col>4</xdr:col>
      <xdr:colOff>66675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1666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666750</xdr:colOff>
      <xdr:row>0</xdr:row>
      <xdr:rowOff>314325</xdr:rowOff>
    </xdr:from>
    <xdr:to>
      <xdr:col>17</xdr:col>
      <xdr:colOff>590550</xdr:colOff>
      <xdr:row>0</xdr:row>
      <xdr:rowOff>1028700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314325"/>
          <a:ext cx="1924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323850</xdr:rowOff>
    </xdr:from>
    <xdr:to>
      <xdr:col>4</xdr:col>
      <xdr:colOff>419100</xdr:colOff>
      <xdr:row>1</xdr:row>
      <xdr:rowOff>133350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385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0</xdr:row>
      <xdr:rowOff>314325</xdr:rowOff>
    </xdr:from>
    <xdr:to>
      <xdr:col>24</xdr:col>
      <xdr:colOff>361950</xdr:colOff>
      <xdr:row>0</xdr:row>
      <xdr:rowOff>990600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314325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409575</xdr:rowOff>
    </xdr:from>
    <xdr:to>
      <xdr:col>4</xdr:col>
      <xdr:colOff>66675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666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666750</xdr:colOff>
      <xdr:row>0</xdr:row>
      <xdr:rowOff>314325</xdr:rowOff>
    </xdr:from>
    <xdr:to>
      <xdr:col>17</xdr:col>
      <xdr:colOff>590550</xdr:colOff>
      <xdr:row>0</xdr:row>
      <xdr:rowOff>1028700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314325"/>
          <a:ext cx="1924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438150</xdr:rowOff>
    </xdr:from>
    <xdr:to>
      <xdr:col>4</xdr:col>
      <xdr:colOff>276225</xdr:colOff>
      <xdr:row>1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381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0</xdr:row>
      <xdr:rowOff>295275</xdr:rowOff>
    </xdr:from>
    <xdr:to>
      <xdr:col>24</xdr:col>
      <xdr:colOff>381000</xdr:colOff>
      <xdr:row>1</xdr:row>
      <xdr:rowOff>9525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295275"/>
          <a:ext cx="2152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3</xdr:col>
      <xdr:colOff>1181100</xdr:colOff>
      <xdr:row>1</xdr:row>
      <xdr:rowOff>9525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0</xdr:row>
      <xdr:rowOff>200025</xdr:rowOff>
    </xdr:from>
    <xdr:to>
      <xdr:col>24</xdr:col>
      <xdr:colOff>504825</xdr:colOff>
      <xdr:row>0</xdr:row>
      <xdr:rowOff>876300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200025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247650</xdr:rowOff>
    </xdr:from>
    <xdr:to>
      <xdr:col>4</xdr:col>
      <xdr:colOff>238125</xdr:colOff>
      <xdr:row>0</xdr:row>
      <xdr:rowOff>1000125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295275</xdr:rowOff>
    </xdr:from>
    <xdr:to>
      <xdr:col>24</xdr:col>
      <xdr:colOff>238125</xdr:colOff>
      <xdr:row>0</xdr:row>
      <xdr:rowOff>1047750</xdr:rowOff>
    </xdr:to>
    <xdr:pic>
      <xdr:nvPicPr>
        <xdr:cNvPr id="2" name="Рисунок 4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295275"/>
          <a:ext cx="2047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409575</xdr:rowOff>
    </xdr:from>
    <xdr:to>
      <xdr:col>4</xdr:col>
      <xdr:colOff>66675</xdr:colOff>
      <xdr:row>1</xdr:row>
      <xdr:rowOff>209550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0</xdr:row>
      <xdr:rowOff>247650</xdr:rowOff>
    </xdr:from>
    <xdr:to>
      <xdr:col>14</xdr:col>
      <xdr:colOff>781050</xdr:colOff>
      <xdr:row>0</xdr:row>
      <xdr:rowOff>781050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24765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6.00390625" style="0" customWidth="1"/>
    <col min="2" max="3" width="5.421875" style="0" hidden="1" customWidth="1"/>
    <col min="4" max="4" width="20.28125" style="0" customWidth="1"/>
    <col min="5" max="5" width="9.57421875" style="0" customWidth="1"/>
    <col min="6" max="6" width="7.7109375" style="0" customWidth="1"/>
    <col min="7" max="7" width="32.57421875" style="0" customWidth="1"/>
    <col min="8" max="8" width="11.28125" style="0" customWidth="1"/>
    <col min="9" max="9" width="17.28125" style="0" customWidth="1"/>
    <col min="10" max="10" width="16.57421875" style="0" customWidth="1"/>
    <col min="11" max="11" width="28.00390625" style="0" customWidth="1"/>
    <col min="12" max="12" width="14.7109375" style="0" customWidth="1"/>
  </cols>
  <sheetData>
    <row r="1" ht="71.25" customHeight="1">
      <c r="A1" t="s">
        <v>236</v>
      </c>
    </row>
    <row r="2" ht="18" customHeight="1">
      <c r="A2" t="s">
        <v>46</v>
      </c>
    </row>
    <row r="3" ht="21.75" customHeight="1">
      <c r="A3" t="s">
        <v>0</v>
      </c>
    </row>
    <row r="4" spans="1:12" ht="15" customHeight="1">
      <c r="A4" t="s">
        <v>55</v>
      </c>
      <c r="L4" t="s">
        <v>219</v>
      </c>
    </row>
    <row r="5" spans="1:12" ht="58.5" customHeight="1">
      <c r="A5" t="s">
        <v>1</v>
      </c>
      <c r="B5" t="s">
        <v>2</v>
      </c>
      <c r="D5" t="s">
        <v>3</v>
      </c>
      <c r="E5" t="s">
        <v>4</v>
      </c>
      <c r="F5" t="s">
        <v>5</v>
      </c>
      <c r="G5" t="s">
        <v>6</v>
      </c>
      <c r="H5" t="s">
        <v>4</v>
      </c>
      <c r="I5" t="s">
        <v>7</v>
      </c>
      <c r="J5" t="s">
        <v>8</v>
      </c>
      <c r="K5" t="s">
        <v>9</v>
      </c>
      <c r="L5" t="s">
        <v>10</v>
      </c>
    </row>
    <row r="6" spans="1:12" ht="37.5" customHeight="1">
      <c r="A6">
        <v>1</v>
      </c>
      <c r="D6" t="s">
        <v>231</v>
      </c>
      <c r="E6" t="s">
        <v>82</v>
      </c>
      <c r="F6" t="s">
        <v>21</v>
      </c>
      <c r="G6" t="s">
        <v>110</v>
      </c>
      <c r="H6" t="s">
        <v>83</v>
      </c>
      <c r="I6" t="s">
        <v>84</v>
      </c>
      <c r="J6" t="s">
        <v>121</v>
      </c>
      <c r="K6" t="s">
        <v>86</v>
      </c>
      <c r="L6" t="s">
        <v>78</v>
      </c>
    </row>
    <row r="7" spans="1:12" ht="37.5" customHeight="1">
      <c r="A7">
        <v>2</v>
      </c>
      <c r="D7" t="s">
        <v>137</v>
      </c>
      <c r="E7" t="s">
        <v>216</v>
      </c>
      <c r="F7" t="s">
        <v>21</v>
      </c>
      <c r="G7" t="s">
        <v>207</v>
      </c>
      <c r="H7" t="s">
        <v>138</v>
      </c>
      <c r="I7" t="s">
        <v>139</v>
      </c>
      <c r="J7" t="s">
        <v>140</v>
      </c>
      <c r="K7" t="s">
        <v>141</v>
      </c>
      <c r="L7" t="s">
        <v>78</v>
      </c>
    </row>
    <row r="8" spans="1:12" ht="37.5" customHeight="1">
      <c r="A8">
        <v>3</v>
      </c>
      <c r="D8" t="s">
        <v>181</v>
      </c>
      <c r="E8" t="s">
        <v>182</v>
      </c>
      <c r="F8" t="s">
        <v>21</v>
      </c>
      <c r="G8" t="s">
        <v>203</v>
      </c>
      <c r="H8" t="s">
        <v>183</v>
      </c>
      <c r="I8" t="s">
        <v>184</v>
      </c>
      <c r="J8" t="s">
        <v>185</v>
      </c>
      <c r="K8" t="s">
        <v>186</v>
      </c>
      <c r="L8" t="s">
        <v>78</v>
      </c>
    </row>
    <row r="9" spans="1:12" ht="37.5" customHeight="1">
      <c r="A9">
        <v>4</v>
      </c>
      <c r="D9" t="s">
        <v>181</v>
      </c>
      <c r="E9" t="s">
        <v>182</v>
      </c>
      <c r="F9" t="s">
        <v>21</v>
      </c>
      <c r="G9" t="s">
        <v>202</v>
      </c>
      <c r="H9" t="s">
        <v>187</v>
      </c>
      <c r="I9" t="s">
        <v>184</v>
      </c>
      <c r="J9" t="s">
        <v>185</v>
      </c>
      <c r="K9" t="s">
        <v>186</v>
      </c>
      <c r="L9" t="s">
        <v>78</v>
      </c>
    </row>
    <row r="10" spans="1:12" ht="37.5" customHeight="1">
      <c r="A10">
        <v>5</v>
      </c>
      <c r="D10" t="s">
        <v>91</v>
      </c>
      <c r="E10" t="s">
        <v>92</v>
      </c>
      <c r="F10" t="s">
        <v>93</v>
      </c>
      <c r="G10" t="s">
        <v>98</v>
      </c>
      <c r="H10" t="s">
        <v>99</v>
      </c>
      <c r="I10" t="s">
        <v>100</v>
      </c>
      <c r="J10" t="s">
        <v>97</v>
      </c>
      <c r="K10" t="s">
        <v>145</v>
      </c>
      <c r="L10" t="s">
        <v>78</v>
      </c>
    </row>
    <row r="11" spans="1:12" ht="37.5" customHeight="1">
      <c r="A11">
        <v>6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97</v>
      </c>
      <c r="K11" t="s">
        <v>128</v>
      </c>
      <c r="L11" t="s">
        <v>78</v>
      </c>
    </row>
    <row r="12" spans="1:12" ht="37.5" customHeight="1">
      <c r="A12">
        <v>7</v>
      </c>
      <c r="D12" t="s">
        <v>132</v>
      </c>
      <c r="E12" t="s">
        <v>133</v>
      </c>
      <c r="F12" t="s">
        <v>93</v>
      </c>
      <c r="G12" t="s">
        <v>134</v>
      </c>
      <c r="H12" t="s">
        <v>135</v>
      </c>
      <c r="I12" t="s">
        <v>136</v>
      </c>
      <c r="J12" t="s">
        <v>97</v>
      </c>
      <c r="K12" t="s">
        <v>128</v>
      </c>
      <c r="L12" t="s">
        <v>78</v>
      </c>
    </row>
    <row r="13" spans="1:12" ht="37.5" customHeight="1">
      <c r="A13">
        <v>8</v>
      </c>
      <c r="D13" t="s">
        <v>90</v>
      </c>
      <c r="E13" t="s">
        <v>67</v>
      </c>
      <c r="F13">
        <v>3</v>
      </c>
      <c r="G13" t="s">
        <v>57</v>
      </c>
      <c r="H13" t="s">
        <v>58</v>
      </c>
      <c r="I13" t="s">
        <v>59</v>
      </c>
      <c r="J13" t="s">
        <v>60</v>
      </c>
      <c r="K13" t="s">
        <v>61</v>
      </c>
      <c r="L13" t="s">
        <v>78</v>
      </c>
    </row>
    <row r="14" spans="1:12" ht="37.5" customHeight="1">
      <c r="A14">
        <v>9</v>
      </c>
      <c r="D14" t="s">
        <v>171</v>
      </c>
      <c r="E14" t="s">
        <v>217</v>
      </c>
      <c r="F14" t="s">
        <v>21</v>
      </c>
      <c r="G14" t="s">
        <v>208</v>
      </c>
      <c r="H14" t="s">
        <v>172</v>
      </c>
      <c r="I14" t="s">
        <v>173</v>
      </c>
      <c r="J14" t="s">
        <v>174</v>
      </c>
      <c r="K14" t="s">
        <v>175</v>
      </c>
      <c r="L14" t="s">
        <v>78</v>
      </c>
    </row>
    <row r="15" spans="1:12" ht="37.5" customHeight="1">
      <c r="A15">
        <v>10</v>
      </c>
      <c r="D15" t="s">
        <v>171</v>
      </c>
      <c r="E15" t="s">
        <v>217</v>
      </c>
      <c r="F15" t="s">
        <v>21</v>
      </c>
      <c r="G15" t="s">
        <v>218</v>
      </c>
      <c r="H15" t="s">
        <v>212</v>
      </c>
      <c r="I15" t="s">
        <v>56</v>
      </c>
      <c r="J15" t="s">
        <v>174</v>
      </c>
      <c r="K15" t="s">
        <v>232</v>
      </c>
      <c r="L15" t="s">
        <v>78</v>
      </c>
    </row>
    <row r="16" spans="1:12" ht="37.5" customHeight="1">
      <c r="A16">
        <v>11</v>
      </c>
      <c r="D16" t="s">
        <v>166</v>
      </c>
      <c r="E16" t="s">
        <v>167</v>
      </c>
      <c r="F16">
        <v>1</v>
      </c>
      <c r="G16" t="s">
        <v>168</v>
      </c>
      <c r="H16" t="s">
        <v>169</v>
      </c>
      <c r="I16" t="s">
        <v>124</v>
      </c>
      <c r="J16" t="s">
        <v>124</v>
      </c>
      <c r="K16" t="s">
        <v>170</v>
      </c>
      <c r="L16" t="s">
        <v>78</v>
      </c>
    </row>
    <row r="17" spans="1:12" ht="37.5" customHeight="1">
      <c r="A17">
        <v>12</v>
      </c>
      <c r="D17" t="s">
        <v>195</v>
      </c>
      <c r="E17" t="s">
        <v>196</v>
      </c>
      <c r="F17" t="s">
        <v>142</v>
      </c>
      <c r="G17" t="s">
        <v>197</v>
      </c>
      <c r="H17" t="s">
        <v>198</v>
      </c>
      <c r="I17" t="s">
        <v>143</v>
      </c>
      <c r="J17" t="s">
        <v>97</v>
      </c>
      <c r="K17" t="s">
        <v>145</v>
      </c>
      <c r="L17" t="s">
        <v>78</v>
      </c>
    </row>
    <row r="18" spans="1:12" ht="37.5" customHeight="1">
      <c r="A18">
        <v>13</v>
      </c>
      <c r="D18" t="s">
        <v>222</v>
      </c>
      <c r="F18" t="s">
        <v>21</v>
      </c>
      <c r="G18" t="s">
        <v>223</v>
      </c>
      <c r="H18" t="s">
        <v>224</v>
      </c>
      <c r="I18" t="s">
        <v>56</v>
      </c>
      <c r="J18" t="s">
        <v>225</v>
      </c>
      <c r="K18" t="s">
        <v>61</v>
      </c>
      <c r="L18" t="s">
        <v>78</v>
      </c>
    </row>
    <row r="19" spans="1:12" ht="37.5" customHeight="1">
      <c r="A19">
        <v>14</v>
      </c>
      <c r="D19" t="s">
        <v>62</v>
      </c>
      <c r="E19" t="s">
        <v>63</v>
      </c>
      <c r="F19">
        <v>3</v>
      </c>
      <c r="G19" t="s">
        <v>69</v>
      </c>
      <c r="H19" t="s">
        <v>75</v>
      </c>
      <c r="I19" t="s">
        <v>70</v>
      </c>
      <c r="J19" t="s">
        <v>76</v>
      </c>
      <c r="K19" t="s">
        <v>77</v>
      </c>
      <c r="L19" t="s">
        <v>78</v>
      </c>
    </row>
    <row r="20" spans="1:12" ht="37.5" customHeight="1">
      <c r="A20">
        <v>15</v>
      </c>
      <c r="D20" t="s">
        <v>147</v>
      </c>
      <c r="F20" t="s">
        <v>21</v>
      </c>
      <c r="G20" t="s">
        <v>206</v>
      </c>
      <c r="H20" t="s">
        <v>204</v>
      </c>
      <c r="I20" t="s">
        <v>205</v>
      </c>
      <c r="J20" t="s">
        <v>152</v>
      </c>
      <c r="K20" t="s">
        <v>148</v>
      </c>
      <c r="L20" t="s">
        <v>78</v>
      </c>
    </row>
    <row r="21" spans="1:12" ht="37.5" customHeight="1">
      <c r="A21">
        <v>16</v>
      </c>
      <c r="D21" t="s">
        <v>107</v>
      </c>
      <c r="E21" t="s">
        <v>87</v>
      </c>
      <c r="F21" t="s">
        <v>21</v>
      </c>
      <c r="G21" t="s">
        <v>108</v>
      </c>
      <c r="H21" t="s">
        <v>88</v>
      </c>
      <c r="I21" t="s">
        <v>89</v>
      </c>
      <c r="J21" t="s">
        <v>64</v>
      </c>
      <c r="K21" t="s">
        <v>68</v>
      </c>
      <c r="L21" t="s">
        <v>78</v>
      </c>
    </row>
    <row r="22" spans="1:12" ht="37.5" customHeight="1">
      <c r="A22">
        <v>17</v>
      </c>
      <c r="D22" t="s">
        <v>161</v>
      </c>
      <c r="E22" t="s">
        <v>215</v>
      </c>
      <c r="F22" t="s">
        <v>21</v>
      </c>
      <c r="G22" t="s">
        <v>162</v>
      </c>
      <c r="H22" t="s">
        <v>163</v>
      </c>
      <c r="I22" t="s">
        <v>164</v>
      </c>
      <c r="J22" t="s">
        <v>164</v>
      </c>
      <c r="K22" t="s">
        <v>165</v>
      </c>
      <c r="L22" t="s">
        <v>78</v>
      </c>
    </row>
    <row r="23" spans="1:12" ht="37.5" customHeight="1">
      <c r="A23">
        <v>18</v>
      </c>
      <c r="D23" t="s">
        <v>188</v>
      </c>
      <c r="E23" t="s">
        <v>189</v>
      </c>
      <c r="F23" t="s">
        <v>142</v>
      </c>
      <c r="G23" t="s">
        <v>190</v>
      </c>
      <c r="H23" t="s">
        <v>191</v>
      </c>
      <c r="I23" t="s">
        <v>136</v>
      </c>
      <c r="J23" t="s">
        <v>192</v>
      </c>
      <c r="K23" t="s">
        <v>193</v>
      </c>
      <c r="L23" t="s">
        <v>78</v>
      </c>
    </row>
    <row r="24" spans="1:12" ht="37.5" customHeight="1">
      <c r="A24">
        <v>19</v>
      </c>
      <c r="D24" t="s">
        <v>104</v>
      </c>
      <c r="E24" t="s">
        <v>240</v>
      </c>
      <c r="F24" t="s">
        <v>21</v>
      </c>
      <c r="G24" t="s">
        <v>109</v>
      </c>
      <c r="H24" t="s">
        <v>105</v>
      </c>
      <c r="I24" t="s">
        <v>84</v>
      </c>
      <c r="J24" t="s">
        <v>85</v>
      </c>
      <c r="K24" t="s">
        <v>106</v>
      </c>
      <c r="L24" t="s">
        <v>78</v>
      </c>
    </row>
    <row r="25" spans="1:12" ht="37.5" customHeight="1">
      <c r="A25">
        <v>20</v>
      </c>
      <c r="D25" t="s">
        <v>150</v>
      </c>
      <c r="F25" t="s">
        <v>21</v>
      </c>
      <c r="G25" t="s">
        <v>206</v>
      </c>
      <c r="H25" t="s">
        <v>204</v>
      </c>
      <c r="I25" t="s">
        <v>205</v>
      </c>
      <c r="J25" t="s">
        <v>152</v>
      </c>
      <c r="K25" t="s">
        <v>148</v>
      </c>
      <c r="L25" t="s">
        <v>78</v>
      </c>
    </row>
    <row r="26" spans="1:12" ht="37.5" customHeight="1">
      <c r="A26">
        <v>21</v>
      </c>
      <c r="D26" t="s">
        <v>194</v>
      </c>
      <c r="E26" t="s">
        <v>24</v>
      </c>
      <c r="F26">
        <v>2</v>
      </c>
      <c r="G26" t="s">
        <v>57</v>
      </c>
      <c r="H26" t="s">
        <v>58</v>
      </c>
      <c r="I26" t="s">
        <v>59</v>
      </c>
      <c r="J26" t="s">
        <v>60</v>
      </c>
      <c r="K26" t="s">
        <v>61</v>
      </c>
      <c r="L26" t="s">
        <v>78</v>
      </c>
    </row>
    <row r="27" spans="1:12" ht="37.5" customHeight="1">
      <c r="A27">
        <v>22</v>
      </c>
      <c r="D27" t="s">
        <v>194</v>
      </c>
      <c r="E27" t="s">
        <v>24</v>
      </c>
      <c r="F27">
        <v>2</v>
      </c>
      <c r="G27" t="s">
        <v>48</v>
      </c>
      <c r="H27" t="s">
        <v>49</v>
      </c>
      <c r="I27" t="s">
        <v>23</v>
      </c>
      <c r="J27" t="s">
        <v>60</v>
      </c>
      <c r="K27" t="s">
        <v>61</v>
      </c>
      <c r="L27" t="s">
        <v>78</v>
      </c>
    </row>
    <row r="28" spans="1:12" ht="37.5" customHeight="1">
      <c r="A28">
        <v>23</v>
      </c>
      <c r="D28" t="s">
        <v>151</v>
      </c>
      <c r="F28" t="s">
        <v>21</v>
      </c>
      <c r="G28" t="s">
        <v>199</v>
      </c>
      <c r="H28" t="s">
        <v>200</v>
      </c>
      <c r="I28" t="s">
        <v>201</v>
      </c>
      <c r="J28" t="s">
        <v>152</v>
      </c>
      <c r="K28" t="s">
        <v>148</v>
      </c>
      <c r="L28" t="s">
        <v>78</v>
      </c>
    </row>
    <row r="29" spans="1:12" ht="37.5" customHeight="1">
      <c r="A29">
        <v>24</v>
      </c>
      <c r="D29" t="s">
        <v>153</v>
      </c>
      <c r="E29" t="s">
        <v>154</v>
      </c>
      <c r="F29">
        <v>2</v>
      </c>
      <c r="G29" t="s">
        <v>155</v>
      </c>
      <c r="H29" t="s">
        <v>156</v>
      </c>
      <c r="I29" t="s">
        <v>157</v>
      </c>
      <c r="J29" t="s">
        <v>97</v>
      </c>
      <c r="K29" t="s">
        <v>158</v>
      </c>
      <c r="L29" t="s">
        <v>78</v>
      </c>
    </row>
    <row r="30" spans="1:12" ht="37.5" customHeight="1">
      <c r="A30">
        <v>25</v>
      </c>
      <c r="D30" t="s">
        <v>146</v>
      </c>
      <c r="E30" t="s">
        <v>235</v>
      </c>
      <c r="F30" t="s">
        <v>21</v>
      </c>
      <c r="G30" t="s">
        <v>209</v>
      </c>
      <c r="H30" t="s">
        <v>210</v>
      </c>
      <c r="I30" t="s">
        <v>211</v>
      </c>
      <c r="J30" t="s">
        <v>144</v>
      </c>
      <c r="K30" t="s">
        <v>145</v>
      </c>
      <c r="L30" t="s">
        <v>78</v>
      </c>
    </row>
    <row r="31" spans="1:12" ht="37.5" customHeight="1">
      <c r="A31">
        <v>26</v>
      </c>
      <c r="D31" t="s">
        <v>159</v>
      </c>
      <c r="F31" t="s">
        <v>21</v>
      </c>
      <c r="G31" t="s">
        <v>233</v>
      </c>
      <c r="I31" t="s">
        <v>234</v>
      </c>
      <c r="J31" t="s">
        <v>160</v>
      </c>
      <c r="K31" t="s">
        <v>239</v>
      </c>
      <c r="L31" t="s">
        <v>78</v>
      </c>
    </row>
    <row r="32" spans="1:12" ht="37.5" customHeight="1">
      <c r="A32">
        <v>27</v>
      </c>
      <c r="D32" t="s">
        <v>149</v>
      </c>
      <c r="E32" t="s">
        <v>214</v>
      </c>
      <c r="F32" t="s">
        <v>21</v>
      </c>
      <c r="G32" t="s">
        <v>199</v>
      </c>
      <c r="H32" t="s">
        <v>200</v>
      </c>
      <c r="I32" t="s">
        <v>201</v>
      </c>
      <c r="J32" t="s">
        <v>152</v>
      </c>
      <c r="K32" t="s">
        <v>148</v>
      </c>
      <c r="L32" t="s">
        <v>78</v>
      </c>
    </row>
    <row r="33" spans="1:12" ht="37.5" customHeight="1">
      <c r="A33">
        <v>28</v>
      </c>
      <c r="D33" t="s">
        <v>176</v>
      </c>
      <c r="E33" t="s">
        <v>177</v>
      </c>
      <c r="F33" t="s">
        <v>21</v>
      </c>
      <c r="G33" t="s">
        <v>178</v>
      </c>
      <c r="H33" t="s">
        <v>179</v>
      </c>
      <c r="I33" t="s">
        <v>180</v>
      </c>
      <c r="J33" t="s">
        <v>97</v>
      </c>
      <c r="K33" t="s">
        <v>145</v>
      </c>
      <c r="L33" t="s">
        <v>78</v>
      </c>
    </row>
    <row r="34" ht="18.75" customHeight="1"/>
    <row r="35" spans="4:9" ht="28.5" customHeight="1">
      <c r="D35" t="s">
        <v>25</v>
      </c>
      <c r="I35" t="s">
        <v>79</v>
      </c>
    </row>
    <row r="36" ht="10.5" customHeight="1"/>
    <row r="37" spans="4:9" ht="27" customHeight="1">
      <c r="D37" t="s">
        <v>12</v>
      </c>
      <c r="I37" t="s">
        <v>213</v>
      </c>
    </row>
    <row r="38" ht="12.75"/>
    <row r="39" spans="4:9" ht="30.75" customHeight="1">
      <c r="D39" t="s">
        <v>15</v>
      </c>
      <c r="I39" t="s">
        <v>71</v>
      </c>
    </row>
  </sheetData>
  <sheetProtection/>
  <protectedRanges>
    <protectedRange sqref="K34" name="Диапазон1_3_1_1_3_11_1_1_3_1_1_2_2_1"/>
    <protectedRange sqref="K33" name="Диапазон1_3_1_1_3_11_1_1_3_1_1_2_1_3_2_3_4_4_1"/>
  </protectedRanges>
  <autoFilter ref="A5:L33"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3.28125" style="0" customWidth="1"/>
    <col min="2" max="2" width="20.7109375" style="0" customWidth="1"/>
    <col min="3" max="3" width="13.28125" style="0" customWidth="1"/>
    <col min="4" max="4" width="25.7109375" style="0" customWidth="1"/>
    <col min="5" max="5" width="22.7109375" style="0" customWidth="1"/>
    <col min="6" max="6" width="20.421875" style="0" customWidth="1"/>
  </cols>
  <sheetData>
    <row r="1" ht="74.25" customHeight="1">
      <c r="A1" t="s">
        <v>238</v>
      </c>
    </row>
    <row r="2" ht="18.75" customHeight="1">
      <c r="A2" t="s">
        <v>26</v>
      </c>
    </row>
    <row r="3" ht="13.5" customHeight="1"/>
    <row r="4" spans="1:5" ht="12.75">
      <c r="A4" t="s">
        <v>55</v>
      </c>
      <c r="E4" t="s">
        <v>219</v>
      </c>
    </row>
    <row r="5" spans="1:5" ht="14.25">
      <c r="A5" t="s">
        <v>16</v>
      </c>
      <c r="B5" t="s">
        <v>17</v>
      </c>
      <c r="C5" t="s">
        <v>18</v>
      </c>
      <c r="D5" t="s">
        <v>19</v>
      </c>
      <c r="E5" t="s">
        <v>20</v>
      </c>
    </row>
    <row r="6" spans="1:5" ht="34.5" customHeight="1">
      <c r="A6" t="s">
        <v>11</v>
      </c>
      <c r="B6" t="s">
        <v>80</v>
      </c>
      <c r="C6" t="s">
        <v>72</v>
      </c>
      <c r="D6" t="s">
        <v>14</v>
      </c>
    </row>
    <row r="7" spans="1:5" ht="37.5" customHeight="1">
      <c r="A7" t="s">
        <v>27</v>
      </c>
      <c r="B7" t="s">
        <v>241</v>
      </c>
      <c r="C7" t="s">
        <v>74</v>
      </c>
      <c r="D7" t="s">
        <v>14</v>
      </c>
    </row>
    <row r="8" spans="1:5" ht="37.5" customHeight="1">
      <c r="A8" t="s">
        <v>123</v>
      </c>
      <c r="B8" t="s">
        <v>122</v>
      </c>
      <c r="C8" t="s">
        <v>72</v>
      </c>
      <c r="D8" t="s">
        <v>14</v>
      </c>
    </row>
    <row r="9" spans="1:5" ht="37.5" customHeight="1">
      <c r="A9" t="s">
        <v>12</v>
      </c>
      <c r="B9" t="s">
        <v>237</v>
      </c>
      <c r="C9" t="s">
        <v>72</v>
      </c>
      <c r="D9" t="s">
        <v>14</v>
      </c>
    </row>
    <row r="10" spans="1:5" ht="37.5" customHeight="1">
      <c r="A10" t="s">
        <v>73</v>
      </c>
      <c r="B10" t="s">
        <v>81</v>
      </c>
      <c r="C10" t="s">
        <v>72</v>
      </c>
      <c r="D10" t="s">
        <v>14</v>
      </c>
    </row>
    <row r="11" spans="1:5" ht="37.5" customHeight="1">
      <c r="A11" t="s">
        <v>28</v>
      </c>
      <c r="B11" t="s">
        <v>242</v>
      </c>
      <c r="C11" t="s">
        <v>74</v>
      </c>
      <c r="D11" t="s">
        <v>14</v>
      </c>
    </row>
    <row r="12" spans="1:5" ht="37.5" customHeight="1">
      <c r="A12" t="s">
        <v>15</v>
      </c>
      <c r="B12" t="s">
        <v>125</v>
      </c>
      <c r="D12" t="s">
        <v>14</v>
      </c>
    </row>
    <row r="13" ht="22.5" customHeight="1"/>
    <row r="14" spans="1:4" ht="28.5" customHeight="1">
      <c r="A14" t="s">
        <v>25</v>
      </c>
      <c r="D14" t="s">
        <v>79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8.8515625" defaultRowHeight="12.75"/>
  <cols>
    <col min="1" max="1" width="23.28125" style="0" customWidth="1"/>
    <col min="2" max="2" width="20.7109375" style="0" customWidth="1"/>
    <col min="3" max="3" width="13.28125" style="0" customWidth="1"/>
    <col min="4" max="4" width="25.7109375" style="0" customWidth="1"/>
    <col min="5" max="5" width="20.421875" style="0" customWidth="1"/>
  </cols>
  <sheetData>
    <row r="1" ht="74.25" customHeight="1">
      <c r="A1" t="s">
        <v>238</v>
      </c>
    </row>
    <row r="2" ht="18.75" customHeight="1">
      <c r="A2" t="s">
        <v>243</v>
      </c>
    </row>
    <row r="3" ht="13.5" customHeight="1"/>
    <row r="4" spans="1:4" ht="12.75">
      <c r="A4" t="s">
        <v>55</v>
      </c>
      <c r="D4" t="s">
        <v>219</v>
      </c>
    </row>
    <row r="5" spans="1:4" ht="12.75">
      <c r="A5" t="s">
        <v>16</v>
      </c>
      <c r="B5" t="s">
        <v>17</v>
      </c>
      <c r="C5" t="s">
        <v>18</v>
      </c>
      <c r="D5" t="s">
        <v>19</v>
      </c>
    </row>
    <row r="6" spans="1:4" ht="34.5" customHeight="1">
      <c r="A6" t="s">
        <v>11</v>
      </c>
      <c r="B6" t="s">
        <v>80</v>
      </c>
      <c r="C6" t="s">
        <v>72</v>
      </c>
      <c r="D6" t="s">
        <v>14</v>
      </c>
    </row>
    <row r="7" spans="1:4" ht="37.5" customHeight="1">
      <c r="A7" t="s">
        <v>27</v>
      </c>
      <c r="B7" t="s">
        <v>241</v>
      </c>
      <c r="C7" t="s">
        <v>74</v>
      </c>
      <c r="D7" t="s">
        <v>14</v>
      </c>
    </row>
    <row r="8" spans="1:4" ht="37.5" customHeight="1">
      <c r="A8" t="s">
        <v>123</v>
      </c>
      <c r="B8" t="s">
        <v>122</v>
      </c>
      <c r="C8" t="s">
        <v>72</v>
      </c>
      <c r="D8" t="s">
        <v>14</v>
      </c>
    </row>
    <row r="9" spans="1:4" ht="37.5" customHeight="1">
      <c r="A9" t="s">
        <v>12</v>
      </c>
      <c r="B9" t="s">
        <v>237</v>
      </c>
      <c r="C9" t="s">
        <v>72</v>
      </c>
      <c r="D9" t="s">
        <v>14</v>
      </c>
    </row>
    <row r="10" spans="1:4" ht="37.5" customHeight="1">
      <c r="A10" t="s">
        <v>73</v>
      </c>
      <c r="B10" t="s">
        <v>81</v>
      </c>
      <c r="C10" t="s">
        <v>72</v>
      </c>
      <c r="D10" t="s">
        <v>14</v>
      </c>
    </row>
    <row r="11" spans="1:4" ht="37.5" customHeight="1">
      <c r="A11" t="s">
        <v>28</v>
      </c>
      <c r="B11" t="s">
        <v>242</v>
      </c>
      <c r="C11" t="s">
        <v>74</v>
      </c>
      <c r="D11" t="s">
        <v>14</v>
      </c>
    </row>
    <row r="12" spans="1:4" ht="37.5" customHeight="1">
      <c r="A12" t="s">
        <v>15</v>
      </c>
      <c r="B12" t="s">
        <v>125</v>
      </c>
      <c r="D12" t="s">
        <v>14</v>
      </c>
    </row>
    <row r="13" ht="22.5" customHeight="1"/>
    <row r="14" spans="1:4" ht="28.5" customHeight="1">
      <c r="A14" t="s">
        <v>25</v>
      </c>
      <c r="D14" t="s">
        <v>79</v>
      </c>
    </row>
    <row r="16" spans="1:4" ht="28.5" customHeight="1">
      <c r="A16" t="s">
        <v>129</v>
      </c>
      <c r="D16" t="s">
        <v>130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0"/>
  <sheetViews>
    <sheetView view="pageBreakPreview" zoomScale="90" zoomScaleSheetLayoutView="90" zoomScalePageLayoutView="0" workbookViewId="0" topLeftCell="A1">
      <selection activeCell="F16" sqref="F16"/>
    </sheetView>
  </sheetViews>
  <sheetFormatPr defaultColWidth="8.7109375" defaultRowHeight="12.75"/>
  <cols>
    <col min="1" max="1" width="5.00390625" style="0" customWidth="1"/>
    <col min="2" max="2" width="7.421875" style="0" hidden="1" customWidth="1"/>
    <col min="3" max="3" width="4.7109375" style="0" hidden="1" customWidth="1"/>
    <col min="4" max="4" width="18.7109375" style="0" customWidth="1"/>
    <col min="5" max="5" width="8.57421875" style="0" customWidth="1"/>
    <col min="6" max="6" width="6.28125" style="0" customWidth="1"/>
    <col min="7" max="7" width="30.281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57421875" style="0" customWidth="1"/>
    <col min="12" max="12" width="6.28125" style="0" customWidth="1"/>
    <col min="13" max="13" width="8.7109375" style="0" customWidth="1"/>
    <col min="14" max="14" width="3.710937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7109375" style="0" customWidth="1"/>
    <col min="23" max="23" width="6.28125" style="0" customWidth="1"/>
    <col min="24" max="24" width="6.7109375" style="0" hidden="1" customWidth="1"/>
    <col min="25" max="25" width="10.28125" style="0" customWidth="1"/>
    <col min="26" max="26" width="6.7109375" style="0" customWidth="1"/>
  </cols>
  <sheetData>
    <row r="1" ht="63" customHeight="1">
      <c r="A1" t="s">
        <v>220</v>
      </c>
    </row>
    <row r="2" ht="18" customHeight="1">
      <c r="A2" t="s">
        <v>46</v>
      </c>
    </row>
    <row r="3" ht="27.75" customHeight="1">
      <c r="A3" t="s">
        <v>45</v>
      </c>
    </row>
    <row r="4" ht="15.75" customHeight="1">
      <c r="A4" t="s">
        <v>221</v>
      </c>
    </row>
    <row r="5" ht="15.75" customHeight="1"/>
    <row r="6" ht="18.75" customHeight="1">
      <c r="A6" t="s">
        <v>247</v>
      </c>
    </row>
    <row r="7" ht="18.75" customHeight="1"/>
    <row r="8" spans="1:26" ht="15" customHeight="1">
      <c r="A8" t="s">
        <v>55</v>
      </c>
      <c r="Z8" t="s">
        <v>219</v>
      </c>
    </row>
    <row r="9" spans="1:26" ht="19.5" customHeight="1">
      <c r="A9" t="s">
        <v>30</v>
      </c>
      <c r="B9" t="s">
        <v>44</v>
      </c>
      <c r="C9" t="s">
        <v>13</v>
      </c>
      <c r="D9" t="s">
        <v>31</v>
      </c>
      <c r="E9" t="s">
        <v>4</v>
      </c>
      <c r="F9" t="s">
        <v>5</v>
      </c>
      <c r="G9" t="s">
        <v>32</v>
      </c>
      <c r="H9" t="s">
        <v>4</v>
      </c>
      <c r="I9" t="s">
        <v>7</v>
      </c>
      <c r="K9" t="s">
        <v>9</v>
      </c>
      <c r="L9" t="s">
        <v>103</v>
      </c>
      <c r="O9" t="s">
        <v>40</v>
      </c>
      <c r="R9" t="s">
        <v>47</v>
      </c>
      <c r="U9" t="s">
        <v>33</v>
      </c>
      <c r="V9" t="s">
        <v>34</v>
      </c>
      <c r="W9" t="s">
        <v>41</v>
      </c>
      <c r="X9" t="s">
        <v>42</v>
      </c>
      <c r="Y9" t="s">
        <v>35</v>
      </c>
      <c r="Z9" t="s">
        <v>36</v>
      </c>
    </row>
    <row r="10" spans="12:20" ht="39.75" customHeight="1">
      <c r="L10" t="s">
        <v>37</v>
      </c>
      <c r="M10" t="s">
        <v>38</v>
      </c>
      <c r="N10" t="s">
        <v>30</v>
      </c>
      <c r="O10" t="s">
        <v>37</v>
      </c>
      <c r="P10" t="s">
        <v>38</v>
      </c>
      <c r="Q10" t="s">
        <v>30</v>
      </c>
      <c r="R10" t="s">
        <v>37</v>
      </c>
      <c r="S10" t="s">
        <v>38</v>
      </c>
      <c r="T10" t="s">
        <v>30</v>
      </c>
    </row>
    <row r="11" spans="1:26" ht="39.75" customHeight="1">
      <c r="A11">
        <v>1</v>
      </c>
      <c r="D11" t="s">
        <v>149</v>
      </c>
      <c r="E11" t="s">
        <v>214</v>
      </c>
      <c r="F11" t="s">
        <v>21</v>
      </c>
      <c r="G11" t="s">
        <v>199</v>
      </c>
      <c r="H11" t="s">
        <v>200</v>
      </c>
      <c r="I11" t="s">
        <v>201</v>
      </c>
      <c r="J11" t="s">
        <v>152</v>
      </c>
      <c r="K11" t="s">
        <v>148</v>
      </c>
      <c r="L11">
        <v>114.5</v>
      </c>
      <c r="M11">
        <f aca="true" t="shared" si="0" ref="M11:M16">L11/1.7-IF($U11=1,0.5,IF($U11=2,1.5,0))</f>
        <v>67.3529411764706</v>
      </c>
      <c r="N11">
        <f aca="true" t="shared" si="1" ref="N11:N16">RANK(M11,M$11:M$16,0)</f>
        <v>1</v>
      </c>
      <c r="O11">
        <v>108</v>
      </c>
      <c r="P11">
        <f aca="true" t="shared" si="2" ref="P11:P16">O11/1.7-IF($U11=1,0.5,IF($U11=2,1.5,0))</f>
        <v>63.529411764705884</v>
      </c>
      <c r="Q11">
        <f aca="true" t="shared" si="3" ref="Q11:Q16">RANK(P11,P$11:P$16,0)</f>
        <v>1</v>
      </c>
      <c r="R11">
        <v>111</v>
      </c>
      <c r="S11">
        <f aca="true" t="shared" si="4" ref="S11:S16">R11/1.7-IF($U11=1,0.5,IF($U11=2,1.5,0))</f>
        <v>65.29411764705883</v>
      </c>
      <c r="T11">
        <f aca="true" t="shared" si="5" ref="T11:T16">RANK(S11,S$11:S$16,0)</f>
        <v>1</v>
      </c>
      <c r="W11">
        <f aca="true" t="shared" si="6" ref="W11:W16">L11+O11+R11</f>
        <v>333.5</v>
      </c>
      <c r="Y11">
        <f aca="true" t="shared" si="7" ref="Y11:Y16">ROUND(SUM(M11,P11,S11)/3,3)</f>
        <v>65.392</v>
      </c>
      <c r="Z11" t="s">
        <v>29</v>
      </c>
    </row>
    <row r="12" spans="1:26" ht="39.75" customHeight="1">
      <c r="A12">
        <v>2</v>
      </c>
      <c r="D12" t="s">
        <v>161</v>
      </c>
      <c r="E12" t="s">
        <v>215</v>
      </c>
      <c r="F12" t="s">
        <v>21</v>
      </c>
      <c r="G12" t="s">
        <v>162</v>
      </c>
      <c r="H12" t="s">
        <v>163</v>
      </c>
      <c r="I12" t="s">
        <v>164</v>
      </c>
      <c r="J12" t="s">
        <v>164</v>
      </c>
      <c r="K12" t="s">
        <v>165</v>
      </c>
      <c r="L12">
        <v>108.5</v>
      </c>
      <c r="M12">
        <f t="shared" si="0"/>
        <v>63.82352941176471</v>
      </c>
      <c r="N12">
        <f t="shared" si="1"/>
        <v>4</v>
      </c>
      <c r="O12">
        <v>108</v>
      </c>
      <c r="P12">
        <f t="shared" si="2"/>
        <v>63.529411764705884</v>
      </c>
      <c r="Q12">
        <f t="shared" si="3"/>
        <v>1</v>
      </c>
      <c r="R12">
        <v>109</v>
      </c>
      <c r="S12">
        <f t="shared" si="4"/>
        <v>64.11764705882354</v>
      </c>
      <c r="T12">
        <f t="shared" si="5"/>
        <v>2</v>
      </c>
      <c r="V12">
        <v>1</v>
      </c>
      <c r="W12">
        <f t="shared" si="6"/>
        <v>325.5</v>
      </c>
      <c r="Y12">
        <f t="shared" si="7"/>
        <v>63.824</v>
      </c>
      <c r="Z12" t="s">
        <v>29</v>
      </c>
    </row>
    <row r="13" spans="1:26" ht="39.75" customHeight="1">
      <c r="A13">
        <v>3</v>
      </c>
      <c r="D13" t="s">
        <v>181</v>
      </c>
      <c r="E13" t="s">
        <v>182</v>
      </c>
      <c r="F13" t="s">
        <v>21</v>
      </c>
      <c r="G13" t="s">
        <v>202</v>
      </c>
      <c r="H13" t="s">
        <v>187</v>
      </c>
      <c r="I13" t="s">
        <v>184</v>
      </c>
      <c r="J13" t="s">
        <v>185</v>
      </c>
      <c r="K13" t="s">
        <v>186</v>
      </c>
      <c r="L13">
        <v>108.5</v>
      </c>
      <c r="M13">
        <f t="shared" si="0"/>
        <v>63.82352941176471</v>
      </c>
      <c r="N13">
        <f t="shared" si="1"/>
        <v>4</v>
      </c>
      <c r="O13">
        <v>106</v>
      </c>
      <c r="P13">
        <f t="shared" si="2"/>
        <v>62.35294117647059</v>
      </c>
      <c r="Q13">
        <f t="shared" si="3"/>
        <v>3</v>
      </c>
      <c r="R13">
        <v>107.5</v>
      </c>
      <c r="S13">
        <f t="shared" si="4"/>
        <v>63.23529411764706</v>
      </c>
      <c r="T13">
        <f t="shared" si="5"/>
        <v>3</v>
      </c>
      <c r="W13">
        <f t="shared" si="6"/>
        <v>322</v>
      </c>
      <c r="Y13">
        <f t="shared" si="7"/>
        <v>63.137</v>
      </c>
      <c r="Z13" t="s">
        <v>29</v>
      </c>
    </row>
    <row r="14" spans="1:26" ht="39.75" customHeight="1">
      <c r="A14">
        <v>4</v>
      </c>
      <c r="D14" t="s">
        <v>181</v>
      </c>
      <c r="E14" t="s">
        <v>182</v>
      </c>
      <c r="F14" t="s">
        <v>21</v>
      </c>
      <c r="G14" t="s">
        <v>203</v>
      </c>
      <c r="H14" t="s">
        <v>183</v>
      </c>
      <c r="I14" t="s">
        <v>184</v>
      </c>
      <c r="J14" t="s">
        <v>185</v>
      </c>
      <c r="K14" t="s">
        <v>186</v>
      </c>
      <c r="L14">
        <v>110.5</v>
      </c>
      <c r="M14">
        <f t="shared" si="0"/>
        <v>65</v>
      </c>
      <c r="N14">
        <f t="shared" si="1"/>
        <v>3</v>
      </c>
      <c r="O14">
        <v>103.5</v>
      </c>
      <c r="P14">
        <f t="shared" si="2"/>
        <v>60.88235294117647</v>
      </c>
      <c r="Q14">
        <f t="shared" si="3"/>
        <v>4</v>
      </c>
      <c r="R14">
        <v>106.5</v>
      </c>
      <c r="S14">
        <f t="shared" si="4"/>
        <v>62.64705882352941</v>
      </c>
      <c r="T14">
        <f t="shared" si="5"/>
        <v>5</v>
      </c>
      <c r="W14">
        <f t="shared" si="6"/>
        <v>320.5</v>
      </c>
      <c r="Y14">
        <f t="shared" si="7"/>
        <v>62.843</v>
      </c>
      <c r="Z14" t="s">
        <v>29</v>
      </c>
    </row>
    <row r="15" spans="1:26" ht="39.75" customHeight="1">
      <c r="A15">
        <v>4</v>
      </c>
      <c r="D15" t="s">
        <v>151</v>
      </c>
      <c r="F15" t="s">
        <v>21</v>
      </c>
      <c r="G15" t="s">
        <v>199</v>
      </c>
      <c r="H15" t="s">
        <v>200</v>
      </c>
      <c r="I15" t="s">
        <v>201</v>
      </c>
      <c r="J15" t="s">
        <v>152</v>
      </c>
      <c r="K15" t="s">
        <v>148</v>
      </c>
      <c r="L15">
        <v>111.5</v>
      </c>
      <c r="M15">
        <f t="shared" si="0"/>
        <v>65.58823529411765</v>
      </c>
      <c r="N15">
        <f t="shared" si="1"/>
        <v>2</v>
      </c>
      <c r="O15">
        <v>102</v>
      </c>
      <c r="P15">
        <f t="shared" si="2"/>
        <v>60</v>
      </c>
      <c r="Q15">
        <f t="shared" si="3"/>
        <v>5</v>
      </c>
      <c r="R15">
        <v>107</v>
      </c>
      <c r="S15">
        <f t="shared" si="4"/>
        <v>62.94117647058824</v>
      </c>
      <c r="T15">
        <f t="shared" si="5"/>
        <v>4</v>
      </c>
      <c r="W15">
        <f t="shared" si="6"/>
        <v>320.5</v>
      </c>
      <c r="Y15">
        <f t="shared" si="7"/>
        <v>62.843</v>
      </c>
      <c r="Z15" t="s">
        <v>29</v>
      </c>
    </row>
    <row r="16" spans="1:26" ht="39.75" customHeight="1">
      <c r="A16">
        <v>6</v>
      </c>
      <c r="D16" t="s">
        <v>150</v>
      </c>
      <c r="F16" t="s">
        <v>21</v>
      </c>
      <c r="G16" t="s">
        <v>206</v>
      </c>
      <c r="H16" t="s">
        <v>204</v>
      </c>
      <c r="I16" t="s">
        <v>205</v>
      </c>
      <c r="J16" t="s">
        <v>152</v>
      </c>
      <c r="K16" t="s">
        <v>148</v>
      </c>
      <c r="L16">
        <v>106.5</v>
      </c>
      <c r="M16">
        <f t="shared" si="0"/>
        <v>62.64705882352941</v>
      </c>
      <c r="N16">
        <f t="shared" si="1"/>
        <v>6</v>
      </c>
      <c r="O16">
        <v>102</v>
      </c>
      <c r="P16">
        <f t="shared" si="2"/>
        <v>60</v>
      </c>
      <c r="Q16">
        <f t="shared" si="3"/>
        <v>5</v>
      </c>
      <c r="R16">
        <v>104.5</v>
      </c>
      <c r="S16">
        <f t="shared" si="4"/>
        <v>61.470588235294116</v>
      </c>
      <c r="T16">
        <f t="shared" si="5"/>
        <v>6</v>
      </c>
      <c r="W16">
        <f t="shared" si="6"/>
        <v>313</v>
      </c>
      <c r="Y16">
        <f t="shared" si="7"/>
        <v>61.373</v>
      </c>
      <c r="Z16" t="s">
        <v>29</v>
      </c>
    </row>
    <row r="17" ht="27" customHeight="1"/>
    <row r="18" spans="4:9" ht="28.5" customHeight="1">
      <c r="D18" t="s">
        <v>25</v>
      </c>
      <c r="I18" t="s">
        <v>79</v>
      </c>
    </row>
    <row r="19" ht="10.5" customHeight="1"/>
    <row r="20" spans="4:9" ht="27" customHeight="1">
      <c r="D20" t="s">
        <v>12</v>
      </c>
      <c r="I20" t="s">
        <v>213</v>
      </c>
    </row>
  </sheetData>
  <sheetProtection/>
  <protectedRanges>
    <protectedRange sqref="K17" name="Диапазон1_3_1_1_3_11_1_1_3_1_1_2_1_3_2_3_5_1"/>
  </protectedRanges>
  <mergeCells count="25">
    <mergeCell ref="A6:Z6"/>
    <mergeCell ref="A1:Z1"/>
    <mergeCell ref="A2:Z2"/>
    <mergeCell ref="A3:Z3"/>
    <mergeCell ref="A4:Z4"/>
    <mergeCell ref="A5:Y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view="pageBreakPreview" zoomScale="60" zoomScaleNormal="90" zoomScalePageLayoutView="0" workbookViewId="0" topLeftCell="A1">
      <selection activeCell="A6" sqref="A6:T6"/>
    </sheetView>
  </sheetViews>
  <sheetFormatPr defaultColWidth="8.8515625" defaultRowHeight="12.75"/>
  <cols>
    <col min="1" max="1" width="4.7109375" style="0" customWidth="1"/>
    <col min="2" max="3" width="6.28125" style="0" hidden="1" customWidth="1"/>
    <col min="4" max="4" width="26.00390625" style="0" customWidth="1"/>
    <col min="5" max="5" width="7.28125" style="0" customWidth="1"/>
    <col min="6" max="6" width="5.7109375" style="0" customWidth="1"/>
    <col min="7" max="7" width="38.57421875" style="0" customWidth="1"/>
    <col min="8" max="8" width="8.421875" style="0" customWidth="1"/>
    <col min="9" max="9" width="16.421875" style="0" customWidth="1"/>
    <col min="10" max="10" width="19.57421875" style="0" hidden="1" customWidth="1"/>
    <col min="11" max="11" width="21.421875" style="0" customWidth="1"/>
    <col min="12" max="18" width="10.00390625" style="0" customWidth="1"/>
    <col min="19" max="19" width="5.00390625" style="0" customWidth="1"/>
    <col min="20" max="20" width="12.00390625" style="0" customWidth="1"/>
  </cols>
  <sheetData>
    <row r="1" ht="97.5" customHeight="1">
      <c r="A1" t="s">
        <v>226</v>
      </c>
    </row>
    <row r="2" ht="22.5" customHeight="1">
      <c r="A2" t="s">
        <v>43</v>
      </c>
    </row>
    <row r="3" ht="21.75" customHeight="1">
      <c r="A3" t="s">
        <v>45</v>
      </c>
    </row>
    <row r="4" ht="39.75" customHeight="1">
      <c r="A4" t="s">
        <v>65</v>
      </c>
    </row>
    <row r="5" ht="12.75"/>
    <row r="6" ht="12.75">
      <c r="A6" t="s">
        <v>113</v>
      </c>
    </row>
    <row r="7" ht="21" customHeight="1"/>
    <row r="8" spans="1:20" ht="15" customHeight="1">
      <c r="A8" t="s">
        <v>55</v>
      </c>
      <c r="T8" t="s">
        <v>219</v>
      </c>
    </row>
    <row r="9" spans="1:20" ht="33.75" customHeight="1">
      <c r="A9" t="s">
        <v>30</v>
      </c>
      <c r="B9" t="s">
        <v>2</v>
      </c>
      <c r="C9" t="s">
        <v>13</v>
      </c>
      <c r="D9" t="s">
        <v>31</v>
      </c>
      <c r="E9" t="s">
        <v>4</v>
      </c>
      <c r="F9" t="s">
        <v>5</v>
      </c>
      <c r="G9" t="s">
        <v>32</v>
      </c>
      <c r="H9" t="s">
        <v>4</v>
      </c>
      <c r="I9" t="s">
        <v>7</v>
      </c>
      <c r="K9" t="s">
        <v>9</v>
      </c>
      <c r="L9" t="s">
        <v>229</v>
      </c>
      <c r="M9" t="s">
        <v>114</v>
      </c>
      <c r="N9" t="s">
        <v>112</v>
      </c>
      <c r="O9" t="s">
        <v>227</v>
      </c>
      <c r="P9" t="s">
        <v>228</v>
      </c>
      <c r="Q9" t="s">
        <v>39</v>
      </c>
      <c r="R9" t="s">
        <v>115</v>
      </c>
      <c r="S9" t="s">
        <v>53</v>
      </c>
      <c r="T9" t="s">
        <v>54</v>
      </c>
    </row>
    <row r="10" ht="39.75" customHeight="1"/>
    <row r="11" spans="1:20" ht="59.25" customHeight="1">
      <c r="A11">
        <v>1</v>
      </c>
      <c r="D11" t="s">
        <v>222</v>
      </c>
      <c r="F11" t="s">
        <v>21</v>
      </c>
      <c r="G11" t="s">
        <v>223</v>
      </c>
      <c r="H11" t="s">
        <v>224</v>
      </c>
      <c r="I11" t="s">
        <v>56</v>
      </c>
      <c r="J11" t="s">
        <v>225</v>
      </c>
      <c r="K11" t="s">
        <v>61</v>
      </c>
      <c r="L11">
        <v>5</v>
      </c>
      <c r="M11">
        <v>6</v>
      </c>
      <c r="N11">
        <v>6.3</v>
      </c>
      <c r="O11">
        <v>6.2</v>
      </c>
      <c r="P11">
        <v>6.1</v>
      </c>
      <c r="Q11">
        <v>7</v>
      </c>
      <c r="R11">
        <v>6.5</v>
      </c>
      <c r="T11">
        <f>(L11*2+M11*2+N11+O11+P11+Q11+R11)/0.9</f>
        <v>60.111111111111114</v>
      </c>
    </row>
    <row r="12" ht="31.5" customHeight="1"/>
    <row r="13" spans="4:9" ht="28.5" customHeight="1">
      <c r="D13" t="s">
        <v>25</v>
      </c>
      <c r="I13" t="s">
        <v>79</v>
      </c>
    </row>
    <row r="14" ht="10.5" customHeight="1"/>
    <row r="15" spans="4:9" ht="27" customHeight="1">
      <c r="D15" t="s">
        <v>12</v>
      </c>
      <c r="I15" t="s">
        <v>213</v>
      </c>
    </row>
  </sheetData>
  <sheetProtection/>
  <protectedRanges>
    <protectedRange sqref="K12" name="Диапазон1_3_1_1_3_11_1_1_3_1_1_2_1_3_3_1_1_4_1"/>
  </protectedRanges>
  <mergeCells count="24">
    <mergeCell ref="L9:L10"/>
    <mergeCell ref="A1:T1"/>
    <mergeCell ref="A2:T2"/>
    <mergeCell ref="A3:T3"/>
    <mergeCell ref="A4:T4"/>
    <mergeCell ref="A6:T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S9:S10"/>
    <mergeCell ref="T9:T10"/>
    <mergeCell ref="M9:M10"/>
    <mergeCell ref="N9:N10"/>
    <mergeCell ref="O9:O10"/>
    <mergeCell ref="P9:P10"/>
    <mergeCell ref="Q9:Q10"/>
    <mergeCell ref="R9:R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1"/>
  <sheetViews>
    <sheetView view="pageBreakPreview" zoomScale="80" zoomScaleSheetLayoutView="80" zoomScalePageLayoutView="0" workbookViewId="0" topLeftCell="A4">
      <selection activeCell="G17" sqref="G17"/>
    </sheetView>
  </sheetViews>
  <sheetFormatPr defaultColWidth="8.7109375" defaultRowHeight="12.75"/>
  <cols>
    <col min="1" max="1" width="5.7109375" style="0" customWidth="1"/>
    <col min="2" max="2" width="7.421875" style="0" hidden="1" customWidth="1"/>
    <col min="3" max="3" width="4.7109375" style="0" hidden="1" customWidth="1"/>
    <col min="4" max="4" width="18.7109375" style="0" customWidth="1"/>
    <col min="5" max="5" width="8.57421875" style="0" customWidth="1"/>
    <col min="6" max="6" width="6.28125" style="0" customWidth="1"/>
    <col min="7" max="7" width="30.281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57421875" style="0" customWidth="1"/>
    <col min="12" max="12" width="6.28125" style="0" customWidth="1"/>
    <col min="13" max="13" width="8.7109375" style="0" customWidth="1"/>
    <col min="14" max="14" width="3.710937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7109375" style="0" customWidth="1"/>
    <col min="23" max="23" width="6.28125" style="0" customWidth="1"/>
    <col min="24" max="24" width="6.7109375" style="0" hidden="1" customWidth="1"/>
    <col min="25" max="25" width="10.28125" style="0" customWidth="1"/>
    <col min="26" max="26" width="6.7109375" style="0" customWidth="1"/>
  </cols>
  <sheetData>
    <row r="1" ht="85.5" customHeight="1">
      <c r="A1" t="s">
        <v>220</v>
      </c>
    </row>
    <row r="2" ht="18" customHeight="1">
      <c r="A2" t="s">
        <v>46</v>
      </c>
    </row>
    <row r="3" ht="27.75" customHeight="1">
      <c r="A3" t="s">
        <v>45</v>
      </c>
    </row>
    <row r="4" ht="15.75" customHeight="1">
      <c r="A4" t="s">
        <v>66</v>
      </c>
    </row>
    <row r="5" ht="15.75" customHeight="1">
      <c r="A5" t="s">
        <v>230</v>
      </c>
    </row>
    <row r="6" ht="18.75" customHeight="1">
      <c r="A6" t="s">
        <v>247</v>
      </c>
    </row>
    <row r="7" ht="18.75" customHeight="1"/>
    <row r="8" spans="1:26" ht="15" customHeight="1">
      <c r="A8" t="s">
        <v>55</v>
      </c>
      <c r="Z8" t="s">
        <v>219</v>
      </c>
    </row>
    <row r="9" spans="1:26" ht="19.5" customHeight="1">
      <c r="A9" t="s">
        <v>30</v>
      </c>
      <c r="B9" t="s">
        <v>44</v>
      </c>
      <c r="C9" t="s">
        <v>13</v>
      </c>
      <c r="D9" t="s">
        <v>31</v>
      </c>
      <c r="E9" t="s">
        <v>4</v>
      </c>
      <c r="F9" t="s">
        <v>5</v>
      </c>
      <c r="G9" t="s">
        <v>32</v>
      </c>
      <c r="H9" t="s">
        <v>4</v>
      </c>
      <c r="I9" t="s">
        <v>7</v>
      </c>
      <c r="K9" t="s">
        <v>9</v>
      </c>
      <c r="L9" t="s">
        <v>103</v>
      </c>
      <c r="O9" t="s">
        <v>40</v>
      </c>
      <c r="R9" t="s">
        <v>47</v>
      </c>
      <c r="U9" t="s">
        <v>33</v>
      </c>
      <c r="V9" t="s">
        <v>34</v>
      </c>
      <c r="W9" t="s">
        <v>41</v>
      </c>
      <c r="X9" t="s">
        <v>42</v>
      </c>
      <c r="Y9" t="s">
        <v>35</v>
      </c>
      <c r="Z9" t="s">
        <v>36</v>
      </c>
    </row>
    <row r="10" spans="12:20" ht="39.75" customHeight="1">
      <c r="L10" t="s">
        <v>37</v>
      </c>
      <c r="M10" t="s">
        <v>38</v>
      </c>
      <c r="N10" t="s">
        <v>30</v>
      </c>
      <c r="O10" t="s">
        <v>37</v>
      </c>
      <c r="P10" t="s">
        <v>38</v>
      </c>
      <c r="Q10" t="s">
        <v>30</v>
      </c>
      <c r="R10" t="s">
        <v>37</v>
      </c>
      <c r="S10" t="s">
        <v>38</v>
      </c>
      <c r="T10" t="s">
        <v>30</v>
      </c>
    </row>
    <row r="11" spans="1:26" ht="39.75" customHeight="1">
      <c r="A11">
        <v>1</v>
      </c>
      <c r="D11" t="s">
        <v>194</v>
      </c>
      <c r="E11" t="s">
        <v>24</v>
      </c>
      <c r="F11">
        <v>2</v>
      </c>
      <c r="G11" t="s">
        <v>48</v>
      </c>
      <c r="H11" t="s">
        <v>49</v>
      </c>
      <c r="I11" t="s">
        <v>23</v>
      </c>
      <c r="J11" t="s">
        <v>22</v>
      </c>
      <c r="K11" t="s">
        <v>61</v>
      </c>
      <c r="L11">
        <v>151.5</v>
      </c>
      <c r="M11">
        <f aca="true" t="shared" si="0" ref="M11:M17">L11/2.2-IF($U11=1,0.5,IF($U11=2,1.5,0))</f>
        <v>68.36363636363636</v>
      </c>
      <c r="N11">
        <f aca="true" t="shared" si="1" ref="N11:N17">RANK(M11,M$11:M$17,0)</f>
        <v>2</v>
      </c>
      <c r="O11">
        <v>151</v>
      </c>
      <c r="P11">
        <f aca="true" t="shared" si="2" ref="P11:P17">O11/2.2-IF($U11=1,0.5,IF($U11=2,1.5,0))</f>
        <v>68.13636363636363</v>
      </c>
      <c r="Q11">
        <f aca="true" t="shared" si="3" ref="Q11:Q17">RANK(P11,P$11:P$17,0)</f>
        <v>1</v>
      </c>
      <c r="R11">
        <v>147</v>
      </c>
      <c r="S11">
        <f aca="true" t="shared" si="4" ref="S11:S17">R11/2.2-IF($U11=1,0.5,IF($U11=2,1.5,0))</f>
        <v>66.31818181818181</v>
      </c>
      <c r="T11">
        <f aca="true" t="shared" si="5" ref="T11:T17">RANK(S11,S$11:S$17,0)</f>
        <v>1</v>
      </c>
      <c r="U11">
        <v>1</v>
      </c>
      <c r="W11">
        <f aca="true" t="shared" si="6" ref="W11:W17">L11+O11+R11</f>
        <v>449.5</v>
      </c>
      <c r="Y11">
        <f aca="true" t="shared" si="7" ref="Y11:Y17">ROUND(SUM(M11,P11,S11)/3,3)</f>
        <v>67.606</v>
      </c>
      <c r="Z11" t="s">
        <v>29</v>
      </c>
    </row>
    <row r="12" spans="1:26" ht="39.75" customHeight="1">
      <c r="A12">
        <v>2</v>
      </c>
      <c r="D12" t="s">
        <v>153</v>
      </c>
      <c r="E12" t="s">
        <v>154</v>
      </c>
      <c r="F12">
        <v>2</v>
      </c>
      <c r="G12" t="s">
        <v>155</v>
      </c>
      <c r="H12" t="s">
        <v>156</v>
      </c>
      <c r="I12" t="s">
        <v>157</v>
      </c>
      <c r="J12" t="s">
        <v>97</v>
      </c>
      <c r="K12" t="s">
        <v>158</v>
      </c>
      <c r="L12">
        <v>143.5</v>
      </c>
      <c r="M12">
        <f t="shared" si="0"/>
        <v>65.22727272727272</v>
      </c>
      <c r="N12">
        <f t="shared" si="1"/>
        <v>4</v>
      </c>
      <c r="O12">
        <v>149</v>
      </c>
      <c r="P12">
        <f t="shared" si="2"/>
        <v>67.72727272727272</v>
      </c>
      <c r="Q12">
        <f t="shared" si="3"/>
        <v>2</v>
      </c>
      <c r="R12">
        <v>144.5</v>
      </c>
      <c r="S12">
        <f t="shared" si="4"/>
        <v>65.68181818181817</v>
      </c>
      <c r="T12">
        <f t="shared" si="5"/>
        <v>4</v>
      </c>
      <c r="W12">
        <f t="shared" si="6"/>
        <v>437</v>
      </c>
      <c r="Y12">
        <f t="shared" si="7"/>
        <v>66.212</v>
      </c>
      <c r="Z12" t="s">
        <v>29</v>
      </c>
    </row>
    <row r="13" spans="1:26" ht="39.75" customHeight="1">
      <c r="A13">
        <v>3</v>
      </c>
      <c r="D13" t="s">
        <v>194</v>
      </c>
      <c r="E13" t="s">
        <v>24</v>
      </c>
      <c r="F13">
        <v>2</v>
      </c>
      <c r="G13" t="s">
        <v>57</v>
      </c>
      <c r="H13" t="s">
        <v>58</v>
      </c>
      <c r="I13" t="s">
        <v>59</v>
      </c>
      <c r="J13" t="s">
        <v>60</v>
      </c>
      <c r="K13" t="s">
        <v>61</v>
      </c>
      <c r="L13">
        <v>154.5</v>
      </c>
      <c r="M13">
        <f t="shared" si="0"/>
        <v>68.72727272727272</v>
      </c>
      <c r="N13">
        <f t="shared" si="1"/>
        <v>1</v>
      </c>
      <c r="O13">
        <v>147.5</v>
      </c>
      <c r="P13">
        <f t="shared" si="2"/>
        <v>65.54545454545455</v>
      </c>
      <c r="Q13">
        <f t="shared" si="3"/>
        <v>5</v>
      </c>
      <c r="R13">
        <v>144.5</v>
      </c>
      <c r="S13">
        <f t="shared" si="4"/>
        <v>64.18181818181817</v>
      </c>
      <c r="T13">
        <f t="shared" si="5"/>
        <v>5</v>
      </c>
      <c r="U13">
        <v>2</v>
      </c>
      <c r="W13">
        <f t="shared" si="6"/>
        <v>446.5</v>
      </c>
      <c r="Y13">
        <f t="shared" si="7"/>
        <v>66.152</v>
      </c>
      <c r="Z13" t="s">
        <v>29</v>
      </c>
    </row>
    <row r="14" spans="1:26" ht="39.75" customHeight="1">
      <c r="A14">
        <v>4</v>
      </c>
      <c r="D14" t="s">
        <v>231</v>
      </c>
      <c r="E14" t="s">
        <v>82</v>
      </c>
      <c r="F14" t="s">
        <v>21</v>
      </c>
      <c r="G14" t="s">
        <v>110</v>
      </c>
      <c r="H14" t="s">
        <v>83</v>
      </c>
      <c r="I14" t="s">
        <v>84</v>
      </c>
      <c r="J14" t="s">
        <v>121</v>
      </c>
      <c r="K14" t="s">
        <v>86</v>
      </c>
      <c r="L14">
        <v>144.5</v>
      </c>
      <c r="M14">
        <f t="shared" si="0"/>
        <v>65.18181818181817</v>
      </c>
      <c r="N14">
        <f t="shared" si="1"/>
        <v>5</v>
      </c>
      <c r="O14">
        <v>145.5</v>
      </c>
      <c r="P14">
        <f t="shared" si="2"/>
        <v>65.63636363636363</v>
      </c>
      <c r="Q14">
        <f t="shared" si="3"/>
        <v>4</v>
      </c>
      <c r="R14">
        <v>147</v>
      </c>
      <c r="S14">
        <f t="shared" si="4"/>
        <v>66.31818181818181</v>
      </c>
      <c r="T14">
        <f t="shared" si="5"/>
        <v>1</v>
      </c>
      <c r="U14">
        <v>1</v>
      </c>
      <c r="W14">
        <f t="shared" si="6"/>
        <v>437</v>
      </c>
      <c r="Y14">
        <f t="shared" si="7"/>
        <v>65.712</v>
      </c>
      <c r="Z14" t="s">
        <v>29</v>
      </c>
    </row>
    <row r="15" spans="1:26" ht="39.75" customHeight="1">
      <c r="A15">
        <v>5</v>
      </c>
      <c r="D15" t="s">
        <v>90</v>
      </c>
      <c r="E15" t="s">
        <v>67</v>
      </c>
      <c r="F15">
        <v>3</v>
      </c>
      <c r="G15" t="s">
        <v>57</v>
      </c>
      <c r="H15" t="s">
        <v>58</v>
      </c>
      <c r="I15" t="s">
        <v>59</v>
      </c>
      <c r="J15" t="s">
        <v>60</v>
      </c>
      <c r="K15" t="s">
        <v>61</v>
      </c>
      <c r="L15">
        <v>144</v>
      </c>
      <c r="M15">
        <f t="shared" si="0"/>
        <v>65.45454545454545</v>
      </c>
      <c r="N15">
        <f t="shared" si="1"/>
        <v>3</v>
      </c>
      <c r="O15">
        <v>143.5</v>
      </c>
      <c r="P15">
        <f t="shared" si="2"/>
        <v>65.22727272727272</v>
      </c>
      <c r="Q15">
        <f t="shared" si="3"/>
        <v>6</v>
      </c>
      <c r="R15">
        <v>145</v>
      </c>
      <c r="S15">
        <f t="shared" si="4"/>
        <v>65.9090909090909</v>
      </c>
      <c r="T15">
        <f t="shared" si="5"/>
        <v>3</v>
      </c>
      <c r="W15">
        <f t="shared" si="6"/>
        <v>432.5</v>
      </c>
      <c r="Y15">
        <f t="shared" si="7"/>
        <v>65.53</v>
      </c>
      <c r="Z15" t="s">
        <v>29</v>
      </c>
    </row>
    <row r="16" spans="1:26" ht="39.75" customHeight="1">
      <c r="A16">
        <v>6</v>
      </c>
      <c r="D16" t="s">
        <v>146</v>
      </c>
      <c r="E16" t="s">
        <v>235</v>
      </c>
      <c r="F16" t="s">
        <v>21</v>
      </c>
      <c r="G16" t="s">
        <v>209</v>
      </c>
      <c r="H16" t="s">
        <v>210</v>
      </c>
      <c r="I16" t="s">
        <v>211</v>
      </c>
      <c r="J16" t="s">
        <v>144</v>
      </c>
      <c r="K16" t="s">
        <v>145</v>
      </c>
      <c r="L16">
        <v>141</v>
      </c>
      <c r="M16">
        <f t="shared" si="0"/>
        <v>64.09090909090908</v>
      </c>
      <c r="N16">
        <f t="shared" si="1"/>
        <v>6</v>
      </c>
      <c r="O16">
        <v>144.5</v>
      </c>
      <c r="P16">
        <f t="shared" si="2"/>
        <v>65.68181818181817</v>
      </c>
      <c r="Q16">
        <f t="shared" si="3"/>
        <v>3</v>
      </c>
      <c r="R16">
        <v>139</v>
      </c>
      <c r="S16">
        <f t="shared" si="4"/>
        <v>63.18181818181818</v>
      </c>
      <c r="T16">
        <f t="shared" si="5"/>
        <v>6</v>
      </c>
      <c r="W16">
        <f t="shared" si="6"/>
        <v>424.5</v>
      </c>
      <c r="Y16">
        <f t="shared" si="7"/>
        <v>64.318</v>
      </c>
      <c r="Z16" t="s">
        <v>29</v>
      </c>
    </row>
    <row r="17" spans="1:26" ht="39.75" customHeight="1">
      <c r="A17">
        <v>7</v>
      </c>
      <c r="D17" t="s">
        <v>147</v>
      </c>
      <c r="F17" t="s">
        <v>21</v>
      </c>
      <c r="G17" t="s">
        <v>206</v>
      </c>
      <c r="H17" t="s">
        <v>204</v>
      </c>
      <c r="I17" t="s">
        <v>205</v>
      </c>
      <c r="J17" t="s">
        <v>152</v>
      </c>
      <c r="K17" t="s">
        <v>148</v>
      </c>
      <c r="L17">
        <v>137.5</v>
      </c>
      <c r="M17">
        <f t="shared" si="0"/>
        <v>62.49999999999999</v>
      </c>
      <c r="N17">
        <f t="shared" si="1"/>
        <v>7</v>
      </c>
      <c r="O17">
        <v>137</v>
      </c>
      <c r="P17">
        <f t="shared" si="2"/>
        <v>62.272727272727266</v>
      </c>
      <c r="Q17">
        <f t="shared" si="3"/>
        <v>7</v>
      </c>
      <c r="R17">
        <v>134.5</v>
      </c>
      <c r="S17">
        <f t="shared" si="4"/>
        <v>61.13636363636363</v>
      </c>
      <c r="T17">
        <f t="shared" si="5"/>
        <v>7</v>
      </c>
      <c r="V17">
        <v>1</v>
      </c>
      <c r="W17">
        <f t="shared" si="6"/>
        <v>409</v>
      </c>
      <c r="Y17">
        <f t="shared" si="7"/>
        <v>61.97</v>
      </c>
      <c r="Z17" t="s">
        <v>29</v>
      </c>
    </row>
    <row r="18" ht="27" customHeight="1"/>
    <row r="19" spans="4:9" ht="28.5" customHeight="1">
      <c r="D19" t="s">
        <v>25</v>
      </c>
      <c r="I19" t="s">
        <v>79</v>
      </c>
    </row>
    <row r="20" ht="10.5" customHeight="1"/>
    <row r="21" spans="4:9" ht="27" customHeight="1">
      <c r="D21" t="s">
        <v>12</v>
      </c>
      <c r="I21" t="s">
        <v>213</v>
      </c>
    </row>
  </sheetData>
  <sheetProtection/>
  <protectedRanges>
    <protectedRange sqref="K18" name="Диапазон1_3_1_1_3_11_1_1_3_1_1_2_1_3_2_3_5_1"/>
  </protectedRanges>
  <mergeCells count="25">
    <mergeCell ref="K9:K10"/>
    <mergeCell ref="Y9:Y10"/>
    <mergeCell ref="Z9:Z10"/>
    <mergeCell ref="O9:Q9"/>
    <mergeCell ref="R9:T9"/>
    <mergeCell ref="U9:U10"/>
    <mergeCell ref="V9:V10"/>
    <mergeCell ref="W9:W10"/>
    <mergeCell ref="X9:X10"/>
    <mergeCell ref="A5:Y5"/>
    <mergeCell ref="L9:N9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="80" zoomScaleNormal="90" zoomScaleSheetLayoutView="80" zoomScalePageLayoutView="0" workbookViewId="0" topLeftCell="A4">
      <selection activeCell="A11" sqref="A11:IV11"/>
    </sheetView>
  </sheetViews>
  <sheetFormatPr defaultColWidth="8.8515625" defaultRowHeight="12.75"/>
  <cols>
    <col min="1" max="1" width="5.28125" style="0" customWidth="1"/>
    <col min="2" max="3" width="6.28125" style="0" hidden="1" customWidth="1"/>
    <col min="4" max="4" width="26.00390625" style="0" customWidth="1"/>
    <col min="5" max="5" width="7.28125" style="0" customWidth="1"/>
    <col min="6" max="6" width="5.7109375" style="0" customWidth="1"/>
    <col min="7" max="7" width="38.57421875" style="0" customWidth="1"/>
    <col min="8" max="8" width="8.421875" style="0" customWidth="1"/>
    <col min="9" max="9" width="16.421875" style="0" customWidth="1"/>
    <col min="10" max="10" width="19.57421875" style="0" hidden="1" customWidth="1"/>
    <col min="11" max="11" width="21.421875" style="0" customWidth="1"/>
    <col min="12" max="18" width="10.00390625" style="0" customWidth="1"/>
    <col min="19" max="19" width="5.00390625" style="0" customWidth="1"/>
    <col min="20" max="20" width="12.00390625" style="0" customWidth="1"/>
  </cols>
  <sheetData>
    <row r="1" ht="97.5" customHeight="1">
      <c r="A1" t="s">
        <v>226</v>
      </c>
    </row>
    <row r="2" ht="22.5" customHeight="1">
      <c r="A2" t="s">
        <v>43</v>
      </c>
    </row>
    <row r="3" ht="21.75" customHeight="1">
      <c r="A3" t="s">
        <v>45</v>
      </c>
    </row>
    <row r="4" ht="39.75" customHeight="1">
      <c r="A4" t="s">
        <v>131</v>
      </c>
    </row>
    <row r="5" ht="12.75"/>
    <row r="6" ht="12.75">
      <c r="A6" t="s">
        <v>244</v>
      </c>
    </row>
    <row r="7" ht="21" customHeight="1"/>
    <row r="8" spans="1:20" ht="15" customHeight="1">
      <c r="A8" t="s">
        <v>55</v>
      </c>
      <c r="T8" t="s">
        <v>219</v>
      </c>
    </row>
    <row r="9" spans="1:20" ht="33.75" customHeight="1">
      <c r="A9" t="s">
        <v>30</v>
      </c>
      <c r="B9" t="s">
        <v>2</v>
      </c>
      <c r="C9" t="s">
        <v>13</v>
      </c>
      <c r="D9" t="s">
        <v>31</v>
      </c>
      <c r="E9" t="s">
        <v>4</v>
      </c>
      <c r="F9" t="s">
        <v>5</v>
      </c>
      <c r="G9" t="s">
        <v>32</v>
      </c>
      <c r="H9" t="s">
        <v>4</v>
      </c>
      <c r="I9" t="s">
        <v>7</v>
      </c>
      <c r="K9" t="s">
        <v>9</v>
      </c>
      <c r="L9" t="s">
        <v>51</v>
      </c>
      <c r="M9" t="s">
        <v>50</v>
      </c>
      <c r="N9" t="s">
        <v>52</v>
      </c>
      <c r="O9" t="s">
        <v>126</v>
      </c>
      <c r="P9" t="s">
        <v>127</v>
      </c>
      <c r="Q9" t="s">
        <v>112</v>
      </c>
      <c r="R9" t="s">
        <v>39</v>
      </c>
      <c r="S9" t="s">
        <v>53</v>
      </c>
      <c r="T9" t="s">
        <v>54</v>
      </c>
    </row>
    <row r="10" ht="39.75" customHeight="1"/>
    <row r="11" spans="1:20" ht="59.25" customHeight="1">
      <c r="A11">
        <v>1</v>
      </c>
      <c r="D11" t="s">
        <v>171</v>
      </c>
      <c r="E11" t="s">
        <v>217</v>
      </c>
      <c r="F11" t="s">
        <v>21</v>
      </c>
      <c r="G11" t="s">
        <v>218</v>
      </c>
      <c r="H11" t="s">
        <v>212</v>
      </c>
      <c r="I11" t="s">
        <v>56</v>
      </c>
      <c r="J11" t="s">
        <v>174</v>
      </c>
      <c r="K11" t="s">
        <v>232</v>
      </c>
      <c r="L11">
        <v>7</v>
      </c>
      <c r="M11">
        <v>6.6</v>
      </c>
      <c r="N11">
        <v>6.8</v>
      </c>
      <c r="O11">
        <v>6.5</v>
      </c>
      <c r="P11">
        <v>7.3</v>
      </c>
      <c r="Q11">
        <v>6.8</v>
      </c>
      <c r="R11">
        <v>6.5</v>
      </c>
      <c r="T11">
        <f>L11+M11+N11+O11+P11+Q11*2+R11*3</f>
        <v>67.3</v>
      </c>
    </row>
    <row r="12" spans="1:20" ht="59.25" customHeight="1">
      <c r="A12">
        <v>2</v>
      </c>
      <c r="D12" t="s">
        <v>107</v>
      </c>
      <c r="E12" t="s">
        <v>87</v>
      </c>
      <c r="F12" t="s">
        <v>21</v>
      </c>
      <c r="G12" t="s">
        <v>108</v>
      </c>
      <c r="H12" t="s">
        <v>88</v>
      </c>
      <c r="I12" t="s">
        <v>89</v>
      </c>
      <c r="J12" t="s">
        <v>64</v>
      </c>
      <c r="K12" t="s">
        <v>68</v>
      </c>
      <c r="L12">
        <v>6.9</v>
      </c>
      <c r="M12">
        <v>6.5</v>
      </c>
      <c r="N12">
        <v>6.2</v>
      </c>
      <c r="O12">
        <v>6.2</v>
      </c>
      <c r="P12">
        <v>7</v>
      </c>
      <c r="Q12">
        <v>6.3</v>
      </c>
      <c r="R12">
        <v>6.5</v>
      </c>
      <c r="T12">
        <f>L12+M12+N12+O12+P12+Q12*2+R12*3</f>
        <v>64.9</v>
      </c>
    </row>
    <row r="13" spans="1:20" ht="59.25" customHeight="1">
      <c r="A13">
        <v>3</v>
      </c>
      <c r="D13" t="s">
        <v>159</v>
      </c>
      <c r="F13" t="s">
        <v>21</v>
      </c>
      <c r="G13" t="s">
        <v>233</v>
      </c>
      <c r="I13" t="s">
        <v>234</v>
      </c>
      <c r="J13" t="s">
        <v>160</v>
      </c>
      <c r="K13" t="s">
        <v>239</v>
      </c>
      <c r="L13">
        <v>6.3</v>
      </c>
      <c r="M13">
        <v>6.1</v>
      </c>
      <c r="N13">
        <v>6.3</v>
      </c>
      <c r="O13">
        <v>6.3</v>
      </c>
      <c r="P13">
        <v>7</v>
      </c>
      <c r="Q13">
        <v>6.5</v>
      </c>
      <c r="R13">
        <v>6.2</v>
      </c>
      <c r="T13">
        <f>L13+M13+N13+O13+P13+Q13*2+R13*3</f>
        <v>63.6</v>
      </c>
    </row>
    <row r="14" ht="31.5" customHeight="1"/>
    <row r="15" spans="4:9" ht="28.5" customHeight="1">
      <c r="D15" t="s">
        <v>25</v>
      </c>
      <c r="I15" t="s">
        <v>79</v>
      </c>
    </row>
    <row r="16" ht="10.5" customHeight="1"/>
    <row r="17" spans="4:9" ht="27" customHeight="1">
      <c r="D17" t="s">
        <v>12</v>
      </c>
      <c r="I17" t="s">
        <v>213</v>
      </c>
    </row>
  </sheetData>
  <sheetProtection/>
  <protectedRanges>
    <protectedRange sqref="K14" name="Диапазон1_3_1_1_3_11_1_1_3_1_1_2_1_3_3_1_1_4_1"/>
  </protectedRanges>
  <mergeCells count="24">
    <mergeCell ref="L9:L10"/>
    <mergeCell ref="A1:T1"/>
    <mergeCell ref="A2:T2"/>
    <mergeCell ref="A3:T3"/>
    <mergeCell ref="A4:T4"/>
    <mergeCell ref="A6:T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S9:S10"/>
    <mergeCell ref="T9:T10"/>
    <mergeCell ref="Q9:Q10"/>
    <mergeCell ref="R9:R10"/>
    <mergeCell ref="M9:M10"/>
    <mergeCell ref="N9:N10"/>
    <mergeCell ref="O9:O10"/>
    <mergeCell ref="P9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20"/>
  <sheetViews>
    <sheetView view="pageBreakPreview" zoomScale="80" zoomScaleSheetLayoutView="80" zoomScalePageLayoutView="0" workbookViewId="0" topLeftCell="A1">
      <selection activeCell="A12" sqref="A12:IV12"/>
    </sheetView>
  </sheetViews>
  <sheetFormatPr defaultColWidth="8.8515625" defaultRowHeight="12.75"/>
  <cols>
    <col min="1" max="1" width="5.00390625" style="0" customWidth="1"/>
    <col min="2" max="2" width="7.421875" style="0" hidden="1" customWidth="1"/>
    <col min="3" max="3" width="4.7109375" style="0" hidden="1" customWidth="1"/>
    <col min="4" max="4" width="18.7109375" style="0" customWidth="1"/>
    <col min="5" max="5" width="8.57421875" style="0" customWidth="1"/>
    <col min="6" max="6" width="6.28125" style="0" customWidth="1"/>
    <col min="7" max="7" width="30.281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2.57421875" style="0" customWidth="1"/>
    <col min="12" max="12" width="6.28125" style="0" customWidth="1"/>
    <col min="13" max="13" width="8.7109375" style="0" customWidth="1"/>
    <col min="14" max="14" width="3.710937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7109375" style="0" customWidth="1"/>
    <col min="23" max="23" width="6.28125" style="0" customWidth="1"/>
    <col min="24" max="24" width="6.7109375" style="0" hidden="1" customWidth="1"/>
    <col min="25" max="25" width="10.28125" style="0" customWidth="1"/>
    <col min="26" max="26" width="6.7109375" style="0" customWidth="1"/>
  </cols>
  <sheetData>
    <row r="1" ht="85.5" customHeight="1">
      <c r="A1" t="s">
        <v>220</v>
      </c>
    </row>
    <row r="2" ht="18" customHeight="1">
      <c r="A2" t="s">
        <v>46</v>
      </c>
    </row>
    <row r="3" ht="27.75" customHeight="1">
      <c r="A3" t="s">
        <v>45</v>
      </c>
    </row>
    <row r="4" ht="24" customHeight="1">
      <c r="A4" t="s">
        <v>245</v>
      </c>
    </row>
    <row r="5" ht="18.75" customHeight="1">
      <c r="A5" t="s">
        <v>247</v>
      </c>
    </row>
    <row r="6" ht="18.75" customHeight="1"/>
    <row r="7" spans="1:26" ht="15" customHeight="1">
      <c r="A7" t="s">
        <v>55</v>
      </c>
      <c r="Z7" t="s">
        <v>219</v>
      </c>
    </row>
    <row r="8" spans="1:26" ht="19.5" customHeight="1">
      <c r="A8" t="s">
        <v>30</v>
      </c>
      <c r="B8" t="s">
        <v>44</v>
      </c>
      <c r="C8" t="s">
        <v>13</v>
      </c>
      <c r="D8" t="s">
        <v>31</v>
      </c>
      <c r="E8" t="s">
        <v>4</v>
      </c>
      <c r="F8" t="s">
        <v>5</v>
      </c>
      <c r="G8" t="s">
        <v>32</v>
      </c>
      <c r="H8" t="s">
        <v>4</v>
      </c>
      <c r="I8" t="s">
        <v>7</v>
      </c>
      <c r="K8" t="s">
        <v>9</v>
      </c>
      <c r="L8" t="s">
        <v>103</v>
      </c>
      <c r="O8" t="s">
        <v>40</v>
      </c>
      <c r="R8" t="s">
        <v>47</v>
      </c>
      <c r="U8" t="s">
        <v>33</v>
      </c>
      <c r="V8" t="s">
        <v>34</v>
      </c>
      <c r="W8" t="s">
        <v>41</v>
      </c>
      <c r="X8" t="s">
        <v>42</v>
      </c>
      <c r="Y8" t="s">
        <v>35</v>
      </c>
      <c r="Z8" t="s">
        <v>36</v>
      </c>
    </row>
    <row r="9" spans="12:20" ht="39.75" customHeight="1">
      <c r="L9" t="s">
        <v>37</v>
      </c>
      <c r="M9" t="s">
        <v>38</v>
      </c>
      <c r="N9" t="s">
        <v>30</v>
      </c>
      <c r="O9" t="s">
        <v>37</v>
      </c>
      <c r="P9" t="s">
        <v>38</v>
      </c>
      <c r="Q9" t="s">
        <v>30</v>
      </c>
      <c r="R9" t="s">
        <v>37</v>
      </c>
      <c r="S9" t="s">
        <v>38</v>
      </c>
      <c r="T9" t="s">
        <v>30</v>
      </c>
    </row>
    <row r="10" spans="1:26" ht="48" customHeight="1">
      <c r="A10">
        <v>1</v>
      </c>
      <c r="D10" t="s">
        <v>176</v>
      </c>
      <c r="E10" t="s">
        <v>177</v>
      </c>
      <c r="F10" t="s">
        <v>21</v>
      </c>
      <c r="G10" t="s">
        <v>178</v>
      </c>
      <c r="H10" t="s">
        <v>179</v>
      </c>
      <c r="I10" t="s">
        <v>180</v>
      </c>
      <c r="J10" t="s">
        <v>97</v>
      </c>
      <c r="K10" t="s">
        <v>145</v>
      </c>
      <c r="L10">
        <v>200.5</v>
      </c>
      <c r="M10">
        <f aca="true" t="shared" si="0" ref="M10:M16">L10/3-IF($U10=1,0.5,IF($U10=2,1.5,0))</f>
        <v>66.83333333333333</v>
      </c>
      <c r="N10">
        <f aca="true" t="shared" si="1" ref="N10:N16">RANK(M10,M$10:M$16,0)</f>
        <v>3</v>
      </c>
      <c r="O10">
        <v>201.5</v>
      </c>
      <c r="P10">
        <f aca="true" t="shared" si="2" ref="P10:P16">O10/3-IF($U10=1,0.5,IF($U10=2,1.5,0))</f>
        <v>67.16666666666667</v>
      </c>
      <c r="Q10">
        <f aca="true" t="shared" si="3" ref="Q10:Q16">RANK(P10,P$10:P$16,0)</f>
        <v>1</v>
      </c>
      <c r="R10">
        <v>206</v>
      </c>
      <c r="S10">
        <f aca="true" t="shared" si="4" ref="S10:S16">R10/3-IF($U10=1,0.5,IF($U10=2,1.5,0))</f>
        <v>68.66666666666667</v>
      </c>
      <c r="T10">
        <f aca="true" t="shared" si="5" ref="T10:T16">RANK(S10,S$10:S$16,0)</f>
        <v>1</v>
      </c>
      <c r="W10">
        <f aca="true" t="shared" si="6" ref="W10:W16">L10+O10+R10</f>
        <v>608</v>
      </c>
      <c r="Y10">
        <f aca="true" t="shared" si="7" ref="Y10:Y16">ROUND(SUM(M10,P10,S10)/3,3)</f>
        <v>67.556</v>
      </c>
      <c r="Z10" t="s">
        <v>29</v>
      </c>
    </row>
    <row r="11" spans="1:26" ht="48" customHeight="1">
      <c r="A11">
        <v>2</v>
      </c>
      <c r="D11" t="s">
        <v>171</v>
      </c>
      <c r="E11" t="s">
        <v>217</v>
      </c>
      <c r="F11" t="s">
        <v>21</v>
      </c>
      <c r="G11" t="s">
        <v>208</v>
      </c>
      <c r="H11" t="s">
        <v>172</v>
      </c>
      <c r="I11" t="s">
        <v>173</v>
      </c>
      <c r="J11" t="s">
        <v>174</v>
      </c>
      <c r="K11" t="s">
        <v>175</v>
      </c>
      <c r="L11">
        <v>205.5</v>
      </c>
      <c r="M11">
        <f t="shared" si="0"/>
        <v>68</v>
      </c>
      <c r="N11">
        <f t="shared" si="1"/>
        <v>1</v>
      </c>
      <c r="O11">
        <v>201.5</v>
      </c>
      <c r="P11">
        <f t="shared" si="2"/>
        <v>66.66666666666667</v>
      </c>
      <c r="Q11">
        <f t="shared" si="3"/>
        <v>2</v>
      </c>
      <c r="R11">
        <v>204</v>
      </c>
      <c r="S11">
        <f t="shared" si="4"/>
        <v>67.5</v>
      </c>
      <c r="T11">
        <f t="shared" si="5"/>
        <v>2</v>
      </c>
      <c r="U11">
        <v>1</v>
      </c>
      <c r="W11">
        <f t="shared" si="6"/>
        <v>611</v>
      </c>
      <c r="Y11">
        <f t="shared" si="7"/>
        <v>67.389</v>
      </c>
      <c r="Z11" t="s">
        <v>116</v>
      </c>
    </row>
    <row r="12" spans="1:26" ht="48" customHeight="1">
      <c r="A12">
        <v>3</v>
      </c>
      <c r="D12" t="s">
        <v>195</v>
      </c>
      <c r="E12" t="s">
        <v>196</v>
      </c>
      <c r="F12" t="s">
        <v>142</v>
      </c>
      <c r="G12" t="s">
        <v>197</v>
      </c>
      <c r="H12" t="s">
        <v>198</v>
      </c>
      <c r="I12" t="s">
        <v>143</v>
      </c>
      <c r="J12" t="s">
        <v>97</v>
      </c>
      <c r="K12" t="s">
        <v>145</v>
      </c>
      <c r="L12">
        <v>204</v>
      </c>
      <c r="M12">
        <f t="shared" si="0"/>
        <v>68</v>
      </c>
      <c r="N12">
        <f t="shared" si="1"/>
        <v>1</v>
      </c>
      <c r="O12">
        <v>198.5</v>
      </c>
      <c r="P12">
        <f t="shared" si="2"/>
        <v>66.16666666666667</v>
      </c>
      <c r="Q12">
        <f t="shared" si="3"/>
        <v>3</v>
      </c>
      <c r="R12">
        <v>200.5</v>
      </c>
      <c r="S12">
        <f t="shared" si="4"/>
        <v>66.83333333333333</v>
      </c>
      <c r="T12">
        <f t="shared" si="5"/>
        <v>4</v>
      </c>
      <c r="W12">
        <f t="shared" si="6"/>
        <v>603</v>
      </c>
      <c r="Y12">
        <f t="shared" si="7"/>
        <v>67</v>
      </c>
      <c r="Z12" t="s">
        <v>29</v>
      </c>
    </row>
    <row r="13" spans="1:26" ht="48" customHeight="1">
      <c r="A13">
        <v>4</v>
      </c>
      <c r="D13" t="s">
        <v>166</v>
      </c>
      <c r="E13" t="s">
        <v>167</v>
      </c>
      <c r="F13">
        <v>1</v>
      </c>
      <c r="G13" t="s">
        <v>168</v>
      </c>
      <c r="H13" t="s">
        <v>169</v>
      </c>
      <c r="I13" t="s">
        <v>124</v>
      </c>
      <c r="J13" t="s">
        <v>124</v>
      </c>
      <c r="K13" t="s">
        <v>170</v>
      </c>
      <c r="L13">
        <v>196.5</v>
      </c>
      <c r="M13">
        <f t="shared" si="0"/>
        <v>65.5</v>
      </c>
      <c r="N13">
        <f t="shared" si="1"/>
        <v>4</v>
      </c>
      <c r="O13">
        <v>196</v>
      </c>
      <c r="P13">
        <f t="shared" si="2"/>
        <v>65.33333333333333</v>
      </c>
      <c r="Q13">
        <f t="shared" si="3"/>
        <v>5</v>
      </c>
      <c r="R13">
        <v>202.5</v>
      </c>
      <c r="S13">
        <f t="shared" si="4"/>
        <v>67.5</v>
      </c>
      <c r="T13">
        <f t="shared" si="5"/>
        <v>2</v>
      </c>
      <c r="W13">
        <f t="shared" si="6"/>
        <v>595</v>
      </c>
      <c r="Y13">
        <f t="shared" si="7"/>
        <v>66.111</v>
      </c>
      <c r="Z13" t="s">
        <v>29</v>
      </c>
    </row>
    <row r="14" spans="1:26" ht="48" customHeight="1">
      <c r="A14">
        <v>5</v>
      </c>
      <c r="D14" t="s">
        <v>153</v>
      </c>
      <c r="E14" t="s">
        <v>154</v>
      </c>
      <c r="F14">
        <v>2</v>
      </c>
      <c r="G14" t="s">
        <v>155</v>
      </c>
      <c r="H14" t="s">
        <v>156</v>
      </c>
      <c r="I14" t="s">
        <v>157</v>
      </c>
      <c r="J14" t="s">
        <v>97</v>
      </c>
      <c r="K14" t="s">
        <v>158</v>
      </c>
      <c r="L14">
        <v>188</v>
      </c>
      <c r="M14">
        <f t="shared" si="0"/>
        <v>62.666666666666664</v>
      </c>
      <c r="N14">
        <f t="shared" si="1"/>
        <v>6</v>
      </c>
      <c r="O14">
        <v>197.5</v>
      </c>
      <c r="P14">
        <f t="shared" si="2"/>
        <v>65.83333333333333</v>
      </c>
      <c r="Q14">
        <f t="shared" si="3"/>
        <v>4</v>
      </c>
      <c r="R14">
        <v>192</v>
      </c>
      <c r="S14">
        <f t="shared" si="4"/>
        <v>64</v>
      </c>
      <c r="T14">
        <f t="shared" si="5"/>
        <v>5</v>
      </c>
      <c r="W14">
        <f t="shared" si="6"/>
        <v>577.5</v>
      </c>
      <c r="Y14">
        <f t="shared" si="7"/>
        <v>64.167</v>
      </c>
      <c r="Z14" t="s">
        <v>29</v>
      </c>
    </row>
    <row r="15" spans="1:26" ht="48" customHeight="1">
      <c r="A15">
        <v>6</v>
      </c>
      <c r="D15" t="s">
        <v>137</v>
      </c>
      <c r="E15" t="s">
        <v>216</v>
      </c>
      <c r="F15" t="s">
        <v>21</v>
      </c>
      <c r="G15" t="s">
        <v>207</v>
      </c>
      <c r="H15" t="s">
        <v>138</v>
      </c>
      <c r="I15" t="s">
        <v>139</v>
      </c>
      <c r="J15" t="s">
        <v>140</v>
      </c>
      <c r="K15" t="s">
        <v>141</v>
      </c>
      <c r="L15">
        <v>194</v>
      </c>
      <c r="M15">
        <f t="shared" si="0"/>
        <v>64.66666666666667</v>
      </c>
      <c r="N15">
        <f t="shared" si="1"/>
        <v>5</v>
      </c>
      <c r="O15">
        <v>193</v>
      </c>
      <c r="P15">
        <f t="shared" si="2"/>
        <v>64.33333333333333</v>
      </c>
      <c r="Q15">
        <f t="shared" si="3"/>
        <v>6</v>
      </c>
      <c r="R15">
        <v>188.5</v>
      </c>
      <c r="S15">
        <f t="shared" si="4"/>
        <v>62.833333333333336</v>
      </c>
      <c r="T15">
        <f t="shared" si="5"/>
        <v>6</v>
      </c>
      <c r="W15">
        <f t="shared" si="6"/>
        <v>575.5</v>
      </c>
      <c r="Y15">
        <f t="shared" si="7"/>
        <v>63.944</v>
      </c>
      <c r="Z15" t="s">
        <v>29</v>
      </c>
    </row>
    <row r="16" spans="1:26" ht="48" customHeight="1">
      <c r="A16">
        <v>7</v>
      </c>
      <c r="D16" t="s">
        <v>62</v>
      </c>
      <c r="E16" t="s">
        <v>63</v>
      </c>
      <c r="F16">
        <v>3</v>
      </c>
      <c r="G16" t="s">
        <v>69</v>
      </c>
      <c r="H16" t="s">
        <v>75</v>
      </c>
      <c r="I16" t="s">
        <v>70</v>
      </c>
      <c r="J16" t="s">
        <v>76</v>
      </c>
      <c r="K16" t="s">
        <v>77</v>
      </c>
      <c r="L16">
        <v>186.5</v>
      </c>
      <c r="M16">
        <f t="shared" si="0"/>
        <v>62.166666666666664</v>
      </c>
      <c r="N16">
        <f t="shared" si="1"/>
        <v>7</v>
      </c>
      <c r="O16">
        <v>184</v>
      </c>
      <c r="P16">
        <f t="shared" si="2"/>
        <v>61.333333333333336</v>
      </c>
      <c r="Q16">
        <f t="shared" si="3"/>
        <v>7</v>
      </c>
      <c r="R16">
        <v>179.5</v>
      </c>
      <c r="S16">
        <f t="shared" si="4"/>
        <v>59.833333333333336</v>
      </c>
      <c r="T16">
        <f t="shared" si="5"/>
        <v>7</v>
      </c>
      <c r="W16">
        <f t="shared" si="6"/>
        <v>550</v>
      </c>
      <c r="Y16">
        <f t="shared" si="7"/>
        <v>61.111</v>
      </c>
      <c r="Z16" t="s">
        <v>29</v>
      </c>
    </row>
    <row r="17" ht="29.25" customHeight="1"/>
    <row r="18" spans="4:9" ht="28.5" customHeight="1">
      <c r="D18" t="s">
        <v>25</v>
      </c>
      <c r="I18" t="s">
        <v>79</v>
      </c>
    </row>
    <row r="19" ht="10.5" customHeight="1"/>
    <row r="20" spans="4:9" ht="27" customHeight="1">
      <c r="D20" t="s">
        <v>12</v>
      </c>
      <c r="I20" t="s">
        <v>213</v>
      </c>
    </row>
  </sheetData>
  <sheetProtection/>
  <protectedRanges>
    <protectedRange sqref="K17" name="Диапазон1_3_1_1_3_11_1_1_3_1_1_2_1_3_2_3_5_1"/>
  </protectedRanges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75" zoomScaleNormal="90" zoomScaleSheetLayoutView="75" zoomScalePageLayoutView="0" workbookViewId="0" topLeftCell="A1">
      <selection activeCell="I9" sqref="I9"/>
    </sheetView>
  </sheetViews>
  <sheetFormatPr defaultColWidth="8.8515625" defaultRowHeight="12.75"/>
  <cols>
    <col min="1" max="1" width="5.00390625" style="0" customWidth="1"/>
    <col min="2" max="2" width="6.140625" style="0" hidden="1" customWidth="1"/>
    <col min="3" max="3" width="4.7109375" style="0" hidden="1" customWidth="1"/>
    <col min="4" max="4" width="18.7109375" style="0" customWidth="1"/>
    <col min="5" max="5" width="8.57421875" style="0" customWidth="1"/>
    <col min="6" max="6" width="7.28125" style="0" customWidth="1"/>
    <col min="7" max="7" width="26.7109375" style="0" customWidth="1"/>
    <col min="8" max="8" width="9.8515625" style="0" customWidth="1"/>
    <col min="9" max="9" width="15.00390625" style="0" customWidth="1"/>
    <col min="10" max="10" width="12.7109375" style="0" hidden="1" customWidth="1"/>
    <col min="11" max="11" width="25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ht="71.25" customHeight="1">
      <c r="A1" t="s">
        <v>220</v>
      </c>
    </row>
    <row r="2" ht="18" customHeight="1">
      <c r="A2" t="s">
        <v>46</v>
      </c>
    </row>
    <row r="3" ht="27.75" customHeight="1">
      <c r="A3" t="s">
        <v>45</v>
      </c>
    </row>
    <row r="4" ht="15.75" customHeight="1">
      <c r="A4" t="s">
        <v>101</v>
      </c>
    </row>
    <row r="5" ht="18.75" customHeight="1">
      <c r="A5" t="s">
        <v>247</v>
      </c>
    </row>
    <row r="6" spans="1:26" ht="15" customHeight="1">
      <c r="A6" t="s">
        <v>55</v>
      </c>
      <c r="Z6" t="s">
        <v>219</v>
      </c>
    </row>
    <row r="7" spans="1:26" ht="12.75">
      <c r="A7" t="s">
        <v>30</v>
      </c>
      <c r="B7" t="s">
        <v>102</v>
      </c>
      <c r="C7" t="s">
        <v>13</v>
      </c>
      <c r="D7" t="s">
        <v>31</v>
      </c>
      <c r="E7" t="s">
        <v>4</v>
      </c>
      <c r="F7" t="s">
        <v>5</v>
      </c>
      <c r="G7" t="s">
        <v>32</v>
      </c>
      <c r="H7" t="s">
        <v>4</v>
      </c>
      <c r="I7" t="s">
        <v>7</v>
      </c>
      <c r="K7" t="s">
        <v>9</v>
      </c>
      <c r="L7" t="s">
        <v>103</v>
      </c>
      <c r="O7" t="s">
        <v>40</v>
      </c>
      <c r="R7" t="s">
        <v>47</v>
      </c>
      <c r="U7" t="s">
        <v>33</v>
      </c>
      <c r="V7" t="s">
        <v>34</v>
      </c>
      <c r="W7" t="s">
        <v>41</v>
      </c>
      <c r="X7" t="s">
        <v>42</v>
      </c>
      <c r="Y7" t="s">
        <v>35</v>
      </c>
      <c r="Z7" t="s">
        <v>36</v>
      </c>
    </row>
    <row r="8" spans="12:20" ht="34.5">
      <c r="L8" t="s">
        <v>37</v>
      </c>
      <c r="M8" t="s">
        <v>38</v>
      </c>
      <c r="N8" t="s">
        <v>30</v>
      </c>
      <c r="O8" t="s">
        <v>37</v>
      </c>
      <c r="P8" t="s">
        <v>38</v>
      </c>
      <c r="Q8" t="s">
        <v>30</v>
      </c>
      <c r="R8" t="s">
        <v>37</v>
      </c>
      <c r="S8" t="s">
        <v>38</v>
      </c>
      <c r="T8" t="s">
        <v>30</v>
      </c>
    </row>
    <row r="9" spans="1:26" ht="48" customHeight="1">
      <c r="A9">
        <v>1</v>
      </c>
      <c r="D9" t="s">
        <v>132</v>
      </c>
      <c r="E9" t="s">
        <v>133</v>
      </c>
      <c r="F9" t="s">
        <v>93</v>
      </c>
      <c r="G9" t="s">
        <v>134</v>
      </c>
      <c r="H9" t="s">
        <v>135</v>
      </c>
      <c r="I9" t="s">
        <v>136</v>
      </c>
      <c r="J9" t="s">
        <v>97</v>
      </c>
      <c r="K9" t="s">
        <v>128</v>
      </c>
      <c r="L9">
        <v>245</v>
      </c>
      <c r="M9">
        <f>L9/3.4-IF($U9=1,2,0)</f>
        <v>72.05882352941177</v>
      </c>
      <c r="N9">
        <f>RANK(M9,M$9:M$11,0)</f>
        <v>1</v>
      </c>
      <c r="O9">
        <v>234</v>
      </c>
      <c r="P9">
        <f>O9/3.4-IF($U9=1,2,0)</f>
        <v>68.82352941176471</v>
      </c>
      <c r="Q9">
        <f>RANK(P9,P$9:P$11,0)</f>
        <v>1</v>
      </c>
      <c r="R9">
        <v>242.5</v>
      </c>
      <c r="S9">
        <f>R9/3.4-IF($U9=1,2,0)</f>
        <v>71.32352941176471</v>
      </c>
      <c r="T9">
        <f>RANK(S9,S$9:S$11,0)</f>
        <v>1</v>
      </c>
      <c r="W9">
        <f>L9+O9+R9</f>
        <v>721.5</v>
      </c>
      <c r="Y9">
        <f>ROUND(SUM(M9,P9,S9)/3,3)</f>
        <v>70.735</v>
      </c>
      <c r="Z9" t="s">
        <v>116</v>
      </c>
    </row>
    <row r="10" spans="1:26" ht="48" customHeight="1">
      <c r="A10">
        <v>2</v>
      </c>
      <c r="D10" t="s">
        <v>104</v>
      </c>
      <c r="E10">
        <v>80399</v>
      </c>
      <c r="F10" t="s">
        <v>21</v>
      </c>
      <c r="G10" t="s">
        <v>109</v>
      </c>
      <c r="H10" t="s">
        <v>105</v>
      </c>
      <c r="I10" t="s">
        <v>84</v>
      </c>
      <c r="J10" t="s">
        <v>85</v>
      </c>
      <c r="K10" t="s">
        <v>106</v>
      </c>
      <c r="L10">
        <v>220</v>
      </c>
      <c r="M10">
        <f>L10/3.4-IF($U10=1,2,0)</f>
        <v>64.70588235294117</v>
      </c>
      <c r="N10">
        <f>RANK(M10,M$9:M$11,0)</f>
        <v>3</v>
      </c>
      <c r="O10">
        <v>218</v>
      </c>
      <c r="P10">
        <f>O10/3.4-IF($U10=1,2,0)</f>
        <v>64.11764705882354</v>
      </c>
      <c r="Q10">
        <f>RANK(P10,P$9:P$11,0)</f>
        <v>3</v>
      </c>
      <c r="R10">
        <v>226.5</v>
      </c>
      <c r="S10">
        <f>R10/3.4-IF($U10=1,2,0)</f>
        <v>66.61764705882354</v>
      </c>
      <c r="T10">
        <f>RANK(S10,S$9:S$11,0)</f>
        <v>2</v>
      </c>
      <c r="W10">
        <f>L10+O10+R10</f>
        <v>664.5</v>
      </c>
      <c r="Y10">
        <f>ROUND(SUM(M10,P10,S10)/3,3)</f>
        <v>65.147</v>
      </c>
      <c r="Z10" t="s">
        <v>116</v>
      </c>
    </row>
    <row r="11" spans="1:26" ht="48" customHeight="1">
      <c r="A11">
        <v>3</v>
      </c>
      <c r="D11" t="s">
        <v>188</v>
      </c>
      <c r="E11" t="s">
        <v>189</v>
      </c>
      <c r="F11" t="s">
        <v>142</v>
      </c>
      <c r="G11" t="s">
        <v>190</v>
      </c>
      <c r="H11" t="s">
        <v>191</v>
      </c>
      <c r="I11" t="s">
        <v>136</v>
      </c>
      <c r="J11" t="s">
        <v>192</v>
      </c>
      <c r="K11" t="s">
        <v>193</v>
      </c>
      <c r="L11">
        <v>222.5</v>
      </c>
      <c r="M11">
        <f>L11/3.4-IF($U11=1,2,0)</f>
        <v>65.44117647058823</v>
      </c>
      <c r="N11">
        <f>RANK(M11,M$9:M$11,0)</f>
        <v>2</v>
      </c>
      <c r="O11">
        <v>220</v>
      </c>
      <c r="P11">
        <f>O11/3.4-IF($U11=1,2,0)</f>
        <v>64.70588235294117</v>
      </c>
      <c r="Q11">
        <f>RANK(P11,P$9:P$11,0)</f>
        <v>2</v>
      </c>
      <c r="R11">
        <v>219.5</v>
      </c>
      <c r="S11">
        <f>R11/3.4-IF($U11=1,2,0)</f>
        <v>64.55882352941177</v>
      </c>
      <c r="T11">
        <f>RANK(S11,S$9:S$11,0)</f>
        <v>3</v>
      </c>
      <c r="W11">
        <f>L11+O11+R11</f>
        <v>662</v>
      </c>
      <c r="Y11">
        <f>ROUND(SUM(M11,P11,S11)/3,3)</f>
        <v>64.902</v>
      </c>
      <c r="Z11" t="s">
        <v>116</v>
      </c>
    </row>
    <row r="13" spans="4:9" ht="28.5" customHeight="1">
      <c r="D13" t="s">
        <v>25</v>
      </c>
      <c r="I13" t="s">
        <v>79</v>
      </c>
    </row>
    <row r="14" ht="10.5" customHeight="1"/>
    <row r="15" spans="4:9" ht="27" customHeight="1">
      <c r="D15" t="s">
        <v>12</v>
      </c>
      <c r="I15" t="s">
        <v>213</v>
      </c>
    </row>
    <row r="16" ht="12.75"/>
  </sheetData>
  <sheetProtection/>
  <mergeCells count="24">
    <mergeCell ref="H7:H8"/>
    <mergeCell ref="I7:I8"/>
    <mergeCell ref="K7:K8"/>
    <mergeCell ref="L7:N7"/>
    <mergeCell ref="C7:C8"/>
    <mergeCell ref="D7:D8"/>
    <mergeCell ref="E7:E8"/>
    <mergeCell ref="F7:F8"/>
    <mergeCell ref="A1:Z1"/>
    <mergeCell ref="A2:Z2"/>
    <mergeCell ref="A3:Z3"/>
    <mergeCell ref="A4:Z4"/>
    <mergeCell ref="Z7:Z8"/>
    <mergeCell ref="A5:Z5"/>
    <mergeCell ref="R7:T7"/>
    <mergeCell ref="U7:U8"/>
    <mergeCell ref="V7:V8"/>
    <mergeCell ref="W7:W8"/>
    <mergeCell ref="X7:X8"/>
    <mergeCell ref="Y7:Y8"/>
    <mergeCell ref="O7:Q7"/>
    <mergeCell ref="A7:A8"/>
    <mergeCell ref="B7:B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80" zoomScaleNormal="80" zoomScaleSheetLayoutView="80" zoomScalePageLayoutView="0" workbookViewId="0" topLeftCell="A1">
      <selection activeCell="A12" sqref="A12"/>
    </sheetView>
  </sheetViews>
  <sheetFormatPr defaultColWidth="8.8515625" defaultRowHeight="12.75"/>
  <cols>
    <col min="1" max="1" width="5.00390625" style="0" customWidth="1"/>
    <col min="2" max="2" width="8.00390625" style="0" hidden="1" customWidth="1"/>
    <col min="3" max="3" width="4.7109375" style="0" hidden="1" customWidth="1"/>
    <col min="4" max="4" width="18.7109375" style="0" customWidth="1"/>
    <col min="5" max="5" width="8.57421875" style="0" customWidth="1"/>
    <col min="6" max="6" width="7.28125" style="0" customWidth="1"/>
    <col min="7" max="7" width="26.7109375" style="0" customWidth="1"/>
    <col min="8" max="8" width="9.8515625" style="0" customWidth="1"/>
    <col min="9" max="9" width="15.00390625" style="0" customWidth="1"/>
    <col min="10" max="10" width="12.7109375" style="0" hidden="1" customWidth="1"/>
    <col min="11" max="11" width="25.5742187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ht="85.5" customHeight="1">
      <c r="A1" t="s">
        <v>220</v>
      </c>
    </row>
    <row r="2" ht="18" customHeight="1">
      <c r="A2" t="s">
        <v>46</v>
      </c>
    </row>
    <row r="3" ht="27.75" customHeight="1">
      <c r="A3" t="s">
        <v>45</v>
      </c>
    </row>
    <row r="4" ht="15">
      <c r="A4" t="s">
        <v>111</v>
      </c>
    </row>
    <row r="5" ht="18.75" customHeight="1">
      <c r="A5" t="s">
        <v>247</v>
      </c>
    </row>
    <row r="7" spans="1:26" ht="15" customHeight="1">
      <c r="A7" t="s">
        <v>55</v>
      </c>
      <c r="Z7" t="s">
        <v>219</v>
      </c>
    </row>
    <row r="8" spans="1:26" ht="12.75">
      <c r="A8" t="s">
        <v>30</v>
      </c>
      <c r="B8" t="s">
        <v>102</v>
      </c>
      <c r="C8" t="s">
        <v>13</v>
      </c>
      <c r="D8" t="s">
        <v>31</v>
      </c>
      <c r="E8" t="s">
        <v>4</v>
      </c>
      <c r="F8" t="s">
        <v>5</v>
      </c>
      <c r="G8" t="s">
        <v>32</v>
      </c>
      <c r="H8" t="s">
        <v>4</v>
      </c>
      <c r="I8" t="s">
        <v>7</v>
      </c>
      <c r="K8" t="s">
        <v>9</v>
      </c>
      <c r="L8" t="s">
        <v>103</v>
      </c>
      <c r="O8" t="s">
        <v>40</v>
      </c>
      <c r="R8" t="s">
        <v>47</v>
      </c>
      <c r="U8" t="s">
        <v>33</v>
      </c>
      <c r="V8" t="s">
        <v>34</v>
      </c>
      <c r="W8" t="s">
        <v>41</v>
      </c>
      <c r="X8" t="s">
        <v>42</v>
      </c>
      <c r="Y8" t="s">
        <v>35</v>
      </c>
      <c r="Z8" t="s">
        <v>36</v>
      </c>
    </row>
    <row r="9" spans="12:20" ht="34.5">
      <c r="L9" t="s">
        <v>37</v>
      </c>
      <c r="M9" t="s">
        <v>38</v>
      </c>
      <c r="N9" t="s">
        <v>30</v>
      </c>
      <c r="O9" t="s">
        <v>37</v>
      </c>
      <c r="P9" t="s">
        <v>38</v>
      </c>
      <c r="Q9" t="s">
        <v>30</v>
      </c>
      <c r="R9" t="s">
        <v>37</v>
      </c>
      <c r="S9" t="s">
        <v>38</v>
      </c>
      <c r="T9" t="s">
        <v>30</v>
      </c>
    </row>
    <row r="10" spans="1:26" ht="48" customHeight="1">
      <c r="A10">
        <v>1</v>
      </c>
      <c r="D10" t="s">
        <v>91</v>
      </c>
      <c r="E10" t="s">
        <v>92</v>
      </c>
      <c r="F10" t="s">
        <v>93</v>
      </c>
      <c r="G10" t="s">
        <v>98</v>
      </c>
      <c r="H10" t="s">
        <v>99</v>
      </c>
      <c r="I10" t="s">
        <v>100</v>
      </c>
      <c r="J10" t="s">
        <v>97</v>
      </c>
      <c r="K10" t="s">
        <v>128</v>
      </c>
      <c r="L10">
        <v>223</v>
      </c>
      <c r="M10">
        <f>L10/3.4-IF($U10=1,0.5,IF($U10=2,1.5,0))</f>
        <v>65.58823529411765</v>
      </c>
      <c r="N10">
        <f>RANK(M10,M$10:M$11,0)</f>
        <v>1</v>
      </c>
      <c r="O10">
        <v>221.5</v>
      </c>
      <c r="P10">
        <f>O10/3.4-IF($U10=1,0.5,IF($U10=2,1.5,0))</f>
        <v>65.14705882352942</v>
      </c>
      <c r="Q10">
        <f>RANK(P10,P$10:P$11,0)</f>
        <v>1</v>
      </c>
      <c r="R10">
        <v>214</v>
      </c>
      <c r="S10">
        <f>R10/3.4-IF($U10=1,0.5,IF($U10=2,1.5,0))</f>
        <v>62.94117647058824</v>
      </c>
      <c r="T10">
        <f>RANK(S10,S$10:S$11,0)</f>
        <v>2</v>
      </c>
      <c r="W10">
        <f>L10+O10+R10</f>
        <v>658.5</v>
      </c>
      <c r="Y10">
        <f>ROUND(SUM(M10,P10,S10)/3,3)</f>
        <v>64.559</v>
      </c>
      <c r="Z10" t="s">
        <v>29</v>
      </c>
    </row>
    <row r="11" spans="1:26" ht="48" customHeight="1">
      <c r="A11">
        <v>2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97</v>
      </c>
      <c r="K11" t="s">
        <v>128</v>
      </c>
      <c r="L11">
        <v>217.5</v>
      </c>
      <c r="M11">
        <f>L11/3.4-IF($U11=1,0.5,IF($U11=2,1.5,0))</f>
        <v>63.970588235294116</v>
      </c>
      <c r="N11">
        <f>RANK(M11,M$10:M$11,0)</f>
        <v>2</v>
      </c>
      <c r="O11">
        <v>210</v>
      </c>
      <c r="P11">
        <f>O11/3.4-IF($U11=1,0.5,IF($U11=2,1.5,0))</f>
        <v>61.76470588235294</v>
      </c>
      <c r="Q11">
        <f>RANK(P11,P$10:P$11,0)</f>
        <v>2</v>
      </c>
      <c r="R11">
        <v>221</v>
      </c>
      <c r="S11">
        <f>R11/3.4-IF($U11=1,0.5,IF($U11=2,1.5,0))</f>
        <v>65</v>
      </c>
      <c r="T11">
        <f>RANK(S11,S$10:S$11,0)</f>
        <v>1</v>
      </c>
      <c r="W11">
        <f>L11+O11+R11</f>
        <v>648.5</v>
      </c>
      <c r="Y11">
        <f>ROUND(SUM(M11,P11,S11)/3,3)</f>
        <v>63.578</v>
      </c>
      <c r="Z11" t="s">
        <v>29</v>
      </c>
    </row>
    <row r="13" spans="4:9" ht="28.5" customHeight="1">
      <c r="D13" t="s">
        <v>25</v>
      </c>
      <c r="I13" t="s">
        <v>79</v>
      </c>
    </row>
    <row r="14" ht="10.5" customHeight="1"/>
    <row r="15" spans="4:9" ht="27" customHeight="1">
      <c r="D15" t="s">
        <v>12</v>
      </c>
      <c r="I15" t="s">
        <v>213</v>
      </c>
    </row>
    <row r="16" ht="12.75"/>
  </sheetData>
  <sheetProtection/>
  <protectedRanges>
    <protectedRange sqref="K10:K11" name="Диапазон1_3_1_1_3_11_1_1_3_1_1_2_1_3_2_3_4_4_1"/>
  </protectedRanges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rintOptions/>
  <pageMargins left="0.25" right="0.25" top="0.75" bottom="0.75" header="0.3" footer="0.3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80" zoomScaleNormal="80" zoomScaleSheetLayoutView="80" zoomScalePageLayoutView="0" workbookViewId="0" topLeftCell="A1">
      <selection activeCell="G9" sqref="G9"/>
    </sheetView>
  </sheetViews>
  <sheetFormatPr defaultColWidth="8.8515625" defaultRowHeight="12.75"/>
  <cols>
    <col min="1" max="1" width="4.7109375" style="0" customWidth="1"/>
    <col min="2" max="3" width="6.28125" style="0" hidden="1" customWidth="1"/>
    <col min="4" max="4" width="26.00390625" style="0" customWidth="1"/>
    <col min="5" max="5" width="7.28125" style="0" customWidth="1"/>
    <col min="6" max="6" width="5.7109375" style="0" customWidth="1"/>
    <col min="7" max="7" width="38.57421875" style="0" customWidth="1"/>
    <col min="8" max="8" width="8.421875" style="0" customWidth="1"/>
    <col min="9" max="9" width="16.421875" style="0" customWidth="1"/>
    <col min="10" max="10" width="19.57421875" style="0" hidden="1" customWidth="1"/>
    <col min="11" max="11" width="21.421875" style="0" customWidth="1"/>
    <col min="12" max="12" width="12.28125" style="0" customWidth="1"/>
    <col min="13" max="13" width="13.421875" style="0" customWidth="1"/>
    <col min="14" max="14" width="16.28125" style="0" customWidth="1"/>
    <col min="15" max="15" width="13.57421875" style="0" customWidth="1"/>
  </cols>
  <sheetData>
    <row r="1" ht="63.75" customHeight="1">
      <c r="A1" t="s">
        <v>226</v>
      </c>
    </row>
    <row r="2" ht="22.5" customHeight="1">
      <c r="A2" t="s">
        <v>43</v>
      </c>
    </row>
    <row r="3" ht="21.75" customHeight="1">
      <c r="A3" t="s">
        <v>45</v>
      </c>
    </row>
    <row r="4" ht="24.75" customHeight="1">
      <c r="A4" t="s">
        <v>246</v>
      </c>
    </row>
    <row r="5" ht="21" customHeight="1"/>
    <row r="6" spans="1:15" ht="15" customHeight="1">
      <c r="A6" t="s">
        <v>55</v>
      </c>
      <c r="O6" t="s">
        <v>219</v>
      </c>
    </row>
    <row r="7" spans="1:15" ht="33.75" customHeight="1">
      <c r="A7" t="s">
        <v>30</v>
      </c>
      <c r="B7" t="s">
        <v>2</v>
      </c>
      <c r="C7" t="s">
        <v>13</v>
      </c>
      <c r="D7" t="s">
        <v>31</v>
      </c>
      <c r="E7" t="s">
        <v>4</v>
      </c>
      <c r="F7" t="s">
        <v>5</v>
      </c>
      <c r="G7" t="s">
        <v>32</v>
      </c>
      <c r="H7" t="s">
        <v>4</v>
      </c>
      <c r="I7" t="s">
        <v>7</v>
      </c>
      <c r="K7" t="s">
        <v>9</v>
      </c>
      <c r="L7" t="s">
        <v>117</v>
      </c>
      <c r="M7" t="s">
        <v>118</v>
      </c>
      <c r="N7" t="s">
        <v>119</v>
      </c>
      <c r="O7" t="s">
        <v>120</v>
      </c>
    </row>
    <row r="8" ht="39.75" customHeight="1"/>
    <row r="9" spans="1:15" ht="59.25" customHeight="1">
      <c r="A9">
        <v>1</v>
      </c>
      <c r="D9" t="s">
        <v>132</v>
      </c>
      <c r="E9" t="s">
        <v>133</v>
      </c>
      <c r="F9" t="s">
        <v>93</v>
      </c>
      <c r="G9" t="s">
        <v>134</v>
      </c>
      <c r="H9" t="s">
        <v>135</v>
      </c>
      <c r="I9" t="s">
        <v>136</v>
      </c>
      <c r="J9" t="s">
        <v>97</v>
      </c>
      <c r="K9" t="s">
        <v>128</v>
      </c>
      <c r="L9">
        <v>70.735</v>
      </c>
      <c r="N9">
        <v>0</v>
      </c>
      <c r="O9">
        <v>70.735</v>
      </c>
    </row>
    <row r="10" spans="1:15" ht="59.25" customHeight="1">
      <c r="A10">
        <v>2</v>
      </c>
      <c r="D10" t="s">
        <v>91</v>
      </c>
      <c r="E10" t="s">
        <v>92</v>
      </c>
      <c r="F10" t="s">
        <v>93</v>
      </c>
      <c r="G10" t="s">
        <v>98</v>
      </c>
      <c r="H10" t="s">
        <v>99</v>
      </c>
      <c r="I10" t="s">
        <v>100</v>
      </c>
      <c r="J10" t="s">
        <v>97</v>
      </c>
      <c r="K10" t="s">
        <v>128</v>
      </c>
      <c r="M10">
        <v>64.559</v>
      </c>
      <c r="N10">
        <v>3</v>
      </c>
      <c r="O10">
        <v>67.559</v>
      </c>
    </row>
    <row r="11" spans="1:15" ht="59.25" customHeight="1">
      <c r="A11">
        <v>3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97</v>
      </c>
      <c r="K11" t="s">
        <v>128</v>
      </c>
      <c r="M11">
        <v>63.578</v>
      </c>
      <c r="N11">
        <v>3</v>
      </c>
      <c r="O11">
        <v>66.578</v>
      </c>
    </row>
    <row r="12" spans="1:15" ht="59.25" customHeight="1">
      <c r="A12">
        <v>4</v>
      </c>
      <c r="D12" t="s">
        <v>104</v>
      </c>
      <c r="E12">
        <v>80399</v>
      </c>
      <c r="F12" t="s">
        <v>21</v>
      </c>
      <c r="G12" t="s">
        <v>109</v>
      </c>
      <c r="H12" t="s">
        <v>105</v>
      </c>
      <c r="I12" t="s">
        <v>84</v>
      </c>
      <c r="J12" t="s">
        <v>85</v>
      </c>
      <c r="K12" t="s">
        <v>106</v>
      </c>
      <c r="L12">
        <v>65.147</v>
      </c>
      <c r="N12">
        <v>0</v>
      </c>
      <c r="O12">
        <v>65.147</v>
      </c>
    </row>
    <row r="13" spans="1:15" ht="59.25" customHeight="1">
      <c r="A13">
        <v>5</v>
      </c>
      <c r="D13" t="s">
        <v>188</v>
      </c>
      <c r="E13" t="s">
        <v>189</v>
      </c>
      <c r="F13" t="s">
        <v>142</v>
      </c>
      <c r="G13" t="s">
        <v>190</v>
      </c>
      <c r="H13" t="s">
        <v>191</v>
      </c>
      <c r="I13" t="s">
        <v>136</v>
      </c>
      <c r="J13" t="s">
        <v>192</v>
      </c>
      <c r="K13" t="s">
        <v>193</v>
      </c>
      <c r="L13">
        <v>64.905</v>
      </c>
      <c r="N13">
        <v>0</v>
      </c>
      <c r="O13">
        <v>64.905</v>
      </c>
    </row>
    <row r="14" ht="31.5" customHeight="1"/>
    <row r="15" spans="4:9" ht="28.5" customHeight="1">
      <c r="D15" t="s">
        <v>25</v>
      </c>
      <c r="I15" t="s">
        <v>79</v>
      </c>
    </row>
    <row r="16" ht="10.5" customHeight="1"/>
    <row r="17" spans="4:9" ht="27" customHeight="1">
      <c r="D17" t="s">
        <v>12</v>
      </c>
      <c r="I17" t="s">
        <v>213</v>
      </c>
    </row>
  </sheetData>
  <sheetProtection/>
  <protectedRanges>
    <protectedRange sqref="K14" name="Диапазон1_3_1_1_3_11_1_1_3_1_1_2_1_3_3_1_1_4_1"/>
    <protectedRange sqref="K9:K11" name="Диапазон1_3_1_1_3_11_1_1_3_1_1_2_1_3_2_3_4_4_1"/>
    <protectedRange sqref="K12:K13" name="Диапазон1_3_1_1_3_11_1_1_3_1_1_2_1_3_2_3_4_4_1_1"/>
  </protectedRanges>
  <mergeCells count="18">
    <mergeCell ref="L7:L8"/>
    <mergeCell ref="A1:O1"/>
    <mergeCell ref="A2:O2"/>
    <mergeCell ref="A3:O3"/>
    <mergeCell ref="A4:O4"/>
    <mergeCell ref="A7:A8"/>
    <mergeCell ref="B7:B8"/>
    <mergeCell ref="C7:C8"/>
    <mergeCell ref="D7:D8"/>
    <mergeCell ref="E7:E8"/>
    <mergeCell ref="M7:M8"/>
    <mergeCell ref="N7:N8"/>
    <mergeCell ref="O7:O8"/>
    <mergeCell ref="F7:F8"/>
    <mergeCell ref="G7:G8"/>
    <mergeCell ref="H7:H8"/>
    <mergeCell ref="I7:I8"/>
    <mergeCell ref="K7:K8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2021-03-28T13:21:12Z</cp:lastPrinted>
  <dcterms:created xsi:type="dcterms:W3CDTF">1996-10-08T23:32:33Z</dcterms:created>
  <dcterms:modified xsi:type="dcterms:W3CDTF">2021-03-29T12:59:13Z</dcterms:modified>
  <cp:category/>
  <cp:version/>
  <cp:contentType/>
  <cp:contentStatus/>
</cp:coreProperties>
</file>